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5"/>
  <workbookPr codeName="ThisWorkbook" defaultThemeVersion="124226"/>
  <mc:AlternateContent xmlns:mc="http://schemas.openxmlformats.org/markup-compatibility/2006">
    <mc:Choice Requires="x15">
      <x15ac:absPath xmlns:x15ac="http://schemas.microsoft.com/office/spreadsheetml/2010/11/ac" url="T:\_Active_eFiles\KW\SBIR\SOCOM Phase II\Template OTA PHASE II FOLDER\A - Solicitation Docs\A-2 - Letter Reqt for Proposal Ph. II\"/>
    </mc:Choice>
  </mc:AlternateContent>
  <xr:revisionPtr revIDLastSave="12" documentId="11_63071110FAF957910E9001E3876DD2646761FD71" xr6:coauthVersionLast="47" xr6:coauthVersionMax="47" xr10:uidLastSave="{3B3E32C6-994C-41E5-B9A4-C8691A192B7A}"/>
  <bookViews>
    <workbookView xWindow="0" yWindow="770" windowWidth="24920" windowHeight="7590" tabRatio="875" xr2:uid="{00000000-000D-0000-FFFF-FFFF00000000}"/>
  </bookViews>
  <sheets>
    <sheet name="General" sheetId="18" r:id="rId1"/>
    <sheet name="Total Cost Proposal" sheetId="1" r:id="rId2"/>
    <sheet name="Subcontractor" sheetId="7" r:id="rId3"/>
    <sheet name="Consultants" sheetId="17" r:id="rId4"/>
    <sheet name="Materials-Supplies" sheetId="16" r:id="rId5"/>
    <sheet name="Equipment" sheetId="14" r:id="rId6"/>
    <sheet name="Travel" sheetId="15" r:id="rId7"/>
    <sheet name="ODC Details" sheetId="12" r:id="rId8"/>
    <sheet name="Sheet1" sheetId="19" r:id="rId9"/>
  </sheets>
  <definedNames>
    <definedName name="_xlnm.Print_Area" localSheetId="0">General!$B$1:$O$36</definedName>
    <definedName name="_xlnm.Print_Area" localSheetId="7">'ODC Details'!$A$1:$U$29</definedName>
    <definedName name="_xlnm.Print_Area" localSheetId="1">'Total Cost Proposal'!$A$1:$Q$38</definedName>
    <definedName name="_xlnm.Print_Area" localSheetId="6">Travel!$B$1:$R$67</definedName>
    <definedName name="_xlnm.Print_Titles" localSheetId="1">'Total Cost Proposal'!$1:$4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5" i="1" l="1"/>
  <c r="O25" i="1"/>
  <c r="L25" i="1"/>
  <c r="I25" i="1"/>
  <c r="F25" i="1"/>
  <c r="I51" i="15"/>
  <c r="I49" i="15"/>
  <c r="I47" i="15"/>
  <c r="I45" i="15"/>
  <c r="I43" i="15"/>
  <c r="I39" i="15"/>
  <c r="I37" i="15"/>
  <c r="I35" i="15"/>
  <c r="I33" i="15"/>
  <c r="I31" i="15"/>
  <c r="I27" i="15"/>
  <c r="I25" i="15"/>
  <c r="I23" i="15"/>
  <c r="I21" i="15"/>
  <c r="I19" i="15"/>
  <c r="I15" i="15"/>
  <c r="I13" i="15"/>
  <c r="I11" i="15"/>
  <c r="I9" i="15"/>
  <c r="I7" i="15"/>
  <c r="Q24" i="7" l="1"/>
  <c r="Q23" i="7"/>
  <c r="Q22" i="7"/>
  <c r="Q21" i="7"/>
  <c r="Q20" i="7"/>
  <c r="Q19" i="7"/>
  <c r="Q18" i="7"/>
  <c r="Q17" i="7"/>
  <c r="Q16" i="7"/>
  <c r="I21" i="14" l="1"/>
  <c r="P51" i="15"/>
  <c r="O51" i="15"/>
  <c r="N51" i="15"/>
  <c r="M51" i="15"/>
  <c r="K51" i="15"/>
  <c r="J51" i="15"/>
  <c r="H51" i="15"/>
  <c r="Q51" i="15" s="1"/>
  <c r="P49" i="15"/>
  <c r="O49" i="15"/>
  <c r="N49" i="15"/>
  <c r="M49" i="15"/>
  <c r="K49" i="15"/>
  <c r="J49" i="15"/>
  <c r="H49" i="15"/>
  <c r="P47" i="15"/>
  <c r="O47" i="15"/>
  <c r="N47" i="15"/>
  <c r="M47" i="15"/>
  <c r="K47" i="15"/>
  <c r="J47" i="15"/>
  <c r="H47" i="15"/>
  <c r="P45" i="15"/>
  <c r="O45" i="15"/>
  <c r="N45" i="15"/>
  <c r="M45" i="15"/>
  <c r="K45" i="15"/>
  <c r="J45" i="15"/>
  <c r="H45" i="15"/>
  <c r="P43" i="15"/>
  <c r="O43" i="15"/>
  <c r="N43" i="15"/>
  <c r="M43" i="15"/>
  <c r="L43" i="15"/>
  <c r="K43" i="15"/>
  <c r="J43" i="15"/>
  <c r="H43" i="15"/>
  <c r="Q43" i="15" s="1"/>
  <c r="P39" i="15"/>
  <c r="O39" i="15"/>
  <c r="N39" i="15"/>
  <c r="M39" i="15"/>
  <c r="K39" i="15"/>
  <c r="J39" i="15"/>
  <c r="H39" i="15"/>
  <c r="Q39" i="15" s="1"/>
  <c r="P37" i="15"/>
  <c r="O37" i="15"/>
  <c r="N37" i="15"/>
  <c r="M37" i="15"/>
  <c r="K37" i="15"/>
  <c r="J37" i="15"/>
  <c r="H37" i="15"/>
  <c r="Q37" i="15" s="1"/>
  <c r="P35" i="15"/>
  <c r="O35" i="15"/>
  <c r="N35" i="15"/>
  <c r="M35" i="15"/>
  <c r="K35" i="15"/>
  <c r="J35" i="15"/>
  <c r="H35" i="15"/>
  <c r="Q35" i="15" s="1"/>
  <c r="P33" i="15"/>
  <c r="O33" i="15"/>
  <c r="N33" i="15"/>
  <c r="M33" i="15"/>
  <c r="K33" i="15"/>
  <c r="J33" i="15"/>
  <c r="H33" i="15"/>
  <c r="Q33" i="15" s="1"/>
  <c r="P31" i="15"/>
  <c r="O31" i="15"/>
  <c r="N31" i="15"/>
  <c r="M31" i="15"/>
  <c r="L31" i="15"/>
  <c r="K31" i="15"/>
  <c r="J31" i="15"/>
  <c r="H31" i="15"/>
  <c r="Q31" i="15" s="1"/>
  <c r="Q40" i="15" s="1"/>
  <c r="P27" i="15"/>
  <c r="O27" i="15"/>
  <c r="N27" i="15"/>
  <c r="M27" i="15"/>
  <c r="K27" i="15"/>
  <c r="J27" i="15"/>
  <c r="H27" i="15"/>
  <c r="Q27" i="15" s="1"/>
  <c r="P25" i="15"/>
  <c r="O25" i="15"/>
  <c r="N25" i="15"/>
  <c r="M25" i="15"/>
  <c r="K25" i="15"/>
  <c r="J25" i="15"/>
  <c r="H25" i="15"/>
  <c r="Q25" i="15" s="1"/>
  <c r="P23" i="15"/>
  <c r="O23" i="15"/>
  <c r="N23" i="15"/>
  <c r="M23" i="15"/>
  <c r="K23" i="15"/>
  <c r="J23" i="15"/>
  <c r="H23" i="15"/>
  <c r="Q23" i="15" s="1"/>
  <c r="P21" i="15"/>
  <c r="O21" i="15"/>
  <c r="N21" i="15"/>
  <c r="M21" i="15"/>
  <c r="K21" i="15"/>
  <c r="J21" i="15"/>
  <c r="H21" i="15"/>
  <c r="Q21" i="15" s="1"/>
  <c r="P19" i="15"/>
  <c r="O19" i="15"/>
  <c r="N19" i="15"/>
  <c r="M19" i="15"/>
  <c r="L19" i="15"/>
  <c r="K19" i="15"/>
  <c r="J19" i="15"/>
  <c r="H19" i="15"/>
  <c r="Q19" i="15" s="1"/>
  <c r="P15" i="15"/>
  <c r="O15" i="15"/>
  <c r="N15" i="15"/>
  <c r="M15" i="15"/>
  <c r="P13" i="15"/>
  <c r="O13" i="15"/>
  <c r="N13" i="15"/>
  <c r="M13" i="15"/>
  <c r="P11" i="15"/>
  <c r="O11" i="15"/>
  <c r="N11" i="15"/>
  <c r="M11" i="15"/>
  <c r="P9" i="15"/>
  <c r="O9" i="15"/>
  <c r="N9" i="15"/>
  <c r="M9" i="15"/>
  <c r="P7" i="15"/>
  <c r="O7" i="15"/>
  <c r="N7" i="15"/>
  <c r="M7" i="15"/>
  <c r="L7" i="15"/>
  <c r="K15" i="15"/>
  <c r="J15" i="15"/>
  <c r="H15" i="15"/>
  <c r="Q15" i="15" s="1"/>
  <c r="K13" i="15"/>
  <c r="J13" i="15"/>
  <c r="H13" i="15"/>
  <c r="Q13" i="15" s="1"/>
  <c r="K11" i="15"/>
  <c r="J11" i="15"/>
  <c r="H11" i="15"/>
  <c r="K9" i="15"/>
  <c r="J9" i="15"/>
  <c r="H9" i="15"/>
  <c r="Q45" i="15" l="1"/>
  <c r="Q47" i="15"/>
  <c r="Q49" i="15"/>
  <c r="Q52" i="15"/>
  <c r="Q28" i="15"/>
  <c r="Q11" i="15"/>
  <c r="Q9" i="15"/>
  <c r="W13" i="17"/>
  <c r="Z13" i="17" s="1"/>
  <c r="W12" i="17"/>
  <c r="Z12" i="17" s="1"/>
  <c r="W11" i="17"/>
  <c r="Z11" i="17" s="1"/>
  <c r="W10" i="17"/>
  <c r="Z10" i="17" s="1"/>
  <c r="W9" i="17"/>
  <c r="Z9" i="17" s="1"/>
  <c r="W8" i="17"/>
  <c r="Z8" i="17" s="1"/>
  <c r="W7" i="17"/>
  <c r="Z7" i="17" s="1"/>
  <c r="W6" i="17"/>
  <c r="Z6" i="17" s="1"/>
  <c r="W5" i="17"/>
  <c r="Z5" i="17" s="1"/>
  <c r="W4" i="17"/>
  <c r="Z4" i="17" s="1"/>
  <c r="U1" i="17"/>
  <c r="M25" i="7"/>
  <c r="P25" i="7"/>
  <c r="O23" i="1" s="1"/>
  <c r="F23" i="1"/>
  <c r="I24" i="14"/>
  <c r="I23" i="14"/>
  <c r="I22" i="14"/>
  <c r="I25" i="14" s="1"/>
  <c r="I4" i="14"/>
  <c r="I19" i="14"/>
  <c r="I18" i="14"/>
  <c r="I17" i="14"/>
  <c r="I16" i="14"/>
  <c r="I20" i="14" s="1"/>
  <c r="L28" i="1" s="1"/>
  <c r="I14" i="14"/>
  <c r="I13" i="14"/>
  <c r="I12" i="14"/>
  <c r="I11" i="14"/>
  <c r="I15" i="14" s="1"/>
  <c r="I28" i="1" s="1"/>
  <c r="I9" i="14"/>
  <c r="I8" i="14"/>
  <c r="I7" i="14"/>
  <c r="I6" i="14"/>
  <c r="N19" i="16"/>
  <c r="K19" i="16"/>
  <c r="H19" i="16"/>
  <c r="E19" i="16"/>
  <c r="N18" i="16"/>
  <c r="K18" i="16"/>
  <c r="H18" i="16"/>
  <c r="E18" i="16"/>
  <c r="N17" i="16"/>
  <c r="K17" i="16"/>
  <c r="H17" i="16"/>
  <c r="E17" i="16"/>
  <c r="N16" i="16"/>
  <c r="K16" i="16"/>
  <c r="H16" i="16"/>
  <c r="E16" i="16"/>
  <c r="N30" i="16"/>
  <c r="N29" i="16"/>
  <c r="N28" i="16"/>
  <c r="N27" i="16"/>
  <c r="N26" i="16"/>
  <c r="N25" i="16"/>
  <c r="N24" i="16"/>
  <c r="N23" i="16"/>
  <c r="N22" i="16"/>
  <c r="N21" i="16"/>
  <c r="N20" i="16"/>
  <c r="N15" i="16"/>
  <c r="N14" i="16"/>
  <c r="N13" i="16"/>
  <c r="N12" i="16"/>
  <c r="N11" i="16"/>
  <c r="N10" i="16"/>
  <c r="N9" i="16"/>
  <c r="N8" i="16"/>
  <c r="N7" i="16"/>
  <c r="N6" i="16"/>
  <c r="K30" i="16"/>
  <c r="K29" i="16"/>
  <c r="K28" i="16"/>
  <c r="K27" i="16"/>
  <c r="K26" i="16"/>
  <c r="K25" i="16"/>
  <c r="K24" i="16"/>
  <c r="K23" i="16"/>
  <c r="K22" i="16"/>
  <c r="K21" i="16"/>
  <c r="K20" i="16"/>
  <c r="K15" i="16"/>
  <c r="K14" i="16"/>
  <c r="K13" i="16"/>
  <c r="K12" i="16"/>
  <c r="K11" i="16"/>
  <c r="K10" i="16"/>
  <c r="K9" i="16"/>
  <c r="K8" i="16"/>
  <c r="K7" i="16"/>
  <c r="K6" i="16"/>
  <c r="H30" i="16"/>
  <c r="H29" i="16"/>
  <c r="H28" i="16"/>
  <c r="H27" i="16"/>
  <c r="H26" i="16"/>
  <c r="H25" i="16"/>
  <c r="H24" i="16"/>
  <c r="H23" i="16"/>
  <c r="H22" i="16"/>
  <c r="H21" i="16"/>
  <c r="H20" i="16"/>
  <c r="H15" i="16"/>
  <c r="H14" i="16"/>
  <c r="H13" i="16"/>
  <c r="H12" i="16"/>
  <c r="H11" i="16"/>
  <c r="H10" i="16"/>
  <c r="H9" i="16"/>
  <c r="H8" i="16"/>
  <c r="H7" i="16"/>
  <c r="H6" i="16"/>
  <c r="E9" i="16"/>
  <c r="E10" i="16"/>
  <c r="E30" i="16"/>
  <c r="E29" i="16"/>
  <c r="E28" i="16"/>
  <c r="E27" i="16"/>
  <c r="E26" i="16"/>
  <c r="E25" i="16"/>
  <c r="E24" i="16"/>
  <c r="E23" i="16"/>
  <c r="E22" i="16"/>
  <c r="E21" i="16"/>
  <c r="E20" i="16"/>
  <c r="E15" i="16"/>
  <c r="E14" i="16"/>
  <c r="E13" i="16"/>
  <c r="E12" i="16"/>
  <c r="E11" i="16"/>
  <c r="E8" i="16"/>
  <c r="E7" i="16"/>
  <c r="E6" i="16"/>
  <c r="N5" i="16"/>
  <c r="K5" i="16"/>
  <c r="H5" i="16"/>
  <c r="M1" i="16"/>
  <c r="J1" i="16"/>
  <c r="G1" i="16"/>
  <c r="E5" i="16"/>
  <c r="P19" i="1"/>
  <c r="P18" i="1"/>
  <c r="P17" i="1"/>
  <c r="P16" i="1"/>
  <c r="P15" i="1"/>
  <c r="P14" i="1"/>
  <c r="P13" i="1"/>
  <c r="P12" i="1"/>
  <c r="P11" i="1"/>
  <c r="P10" i="1"/>
  <c r="P9" i="1"/>
  <c r="P8" i="1"/>
  <c r="M21" i="1"/>
  <c r="O19" i="1"/>
  <c r="O18" i="1"/>
  <c r="O17" i="1"/>
  <c r="O16" i="1"/>
  <c r="O15" i="1"/>
  <c r="O14" i="1"/>
  <c r="O13" i="1"/>
  <c r="O12" i="1"/>
  <c r="O11" i="1"/>
  <c r="O10" i="1"/>
  <c r="O9" i="1"/>
  <c r="O8" i="1"/>
  <c r="N31" i="16" l="1"/>
  <c r="O27" i="1" s="1"/>
  <c r="O28" i="1"/>
  <c r="O24" i="1"/>
  <c r="O21" i="1"/>
  <c r="Z14" i="17"/>
  <c r="H31" i="16"/>
  <c r="I27" i="1" s="1"/>
  <c r="K31" i="16"/>
  <c r="L27" i="1" s="1"/>
  <c r="L29" i="1" l="1"/>
  <c r="O29" i="1"/>
  <c r="Q20" i="12"/>
  <c r="Q19" i="12"/>
  <c r="Q18" i="12"/>
  <c r="Q17" i="12"/>
  <c r="Q16" i="12"/>
  <c r="Q15" i="12"/>
  <c r="Q14" i="12"/>
  <c r="Q13" i="12"/>
  <c r="Q12" i="12"/>
  <c r="Q11" i="12"/>
  <c r="Q10" i="12"/>
  <c r="Q9" i="12"/>
  <c r="Q8" i="12"/>
  <c r="Q7" i="12"/>
  <c r="Q6" i="12"/>
  <c r="Q5" i="12"/>
  <c r="Q4" i="12"/>
  <c r="Q21" i="12" s="1"/>
  <c r="O30" i="1" s="1"/>
  <c r="P1" i="12"/>
  <c r="L14" i="1"/>
  <c r="I14" i="1"/>
  <c r="F14" i="1"/>
  <c r="L13" i="1"/>
  <c r="I13" i="1"/>
  <c r="F13" i="1"/>
  <c r="L12" i="1"/>
  <c r="I12" i="1"/>
  <c r="F12" i="1"/>
  <c r="D21" i="1"/>
  <c r="P21" i="1"/>
  <c r="M4" i="12"/>
  <c r="I4" i="12"/>
  <c r="E4" i="12"/>
  <c r="M15" i="12"/>
  <c r="I15" i="12"/>
  <c r="E15" i="12"/>
  <c r="M14" i="12"/>
  <c r="I14" i="12"/>
  <c r="E14" i="12"/>
  <c r="M13" i="12"/>
  <c r="I13" i="12"/>
  <c r="E13" i="12"/>
  <c r="M12" i="12"/>
  <c r="I12" i="12"/>
  <c r="E12" i="12"/>
  <c r="M11" i="12"/>
  <c r="I11" i="12"/>
  <c r="E11" i="12"/>
  <c r="M10" i="12"/>
  <c r="I10" i="12"/>
  <c r="E10" i="12"/>
  <c r="M19" i="12"/>
  <c r="I19" i="12"/>
  <c r="E19" i="12"/>
  <c r="M18" i="12"/>
  <c r="I18" i="12"/>
  <c r="E18" i="12"/>
  <c r="M17" i="12"/>
  <c r="I17" i="12"/>
  <c r="E17" i="12"/>
  <c r="M16" i="12"/>
  <c r="I16" i="12"/>
  <c r="E16" i="12"/>
  <c r="M20" i="12"/>
  <c r="M9" i="12"/>
  <c r="M8" i="12"/>
  <c r="M7" i="12"/>
  <c r="M6" i="12"/>
  <c r="M5" i="12"/>
  <c r="I20" i="12"/>
  <c r="I9" i="12"/>
  <c r="I8" i="12"/>
  <c r="I7" i="12"/>
  <c r="I6" i="12"/>
  <c r="I5" i="12"/>
  <c r="L1" i="12"/>
  <c r="H1" i="12"/>
  <c r="K9" i="17"/>
  <c r="Q9" i="17"/>
  <c r="Q4" i="17"/>
  <c r="K4" i="17"/>
  <c r="T9" i="17"/>
  <c r="T4" i="17"/>
  <c r="N9" i="17"/>
  <c r="N4" i="17"/>
  <c r="E9" i="17"/>
  <c r="H9" i="17" s="1"/>
  <c r="E4" i="17"/>
  <c r="H4" i="17" s="1"/>
  <c r="C1" i="17"/>
  <c r="I1" i="17"/>
  <c r="O1" i="17"/>
  <c r="E5" i="17"/>
  <c r="H5" i="17" s="1"/>
  <c r="K5" i="17"/>
  <c r="N5" i="17" s="1"/>
  <c r="Q5" i="17"/>
  <c r="T5" i="17" s="1"/>
  <c r="E6" i="17"/>
  <c r="H6" i="17" s="1"/>
  <c r="K6" i="17"/>
  <c r="N6" i="17" s="1"/>
  <c r="Q6" i="17"/>
  <c r="T6" i="17" s="1"/>
  <c r="E7" i="17"/>
  <c r="H7" i="17" s="1"/>
  <c r="K7" i="17"/>
  <c r="N7" i="17" s="1"/>
  <c r="Q7" i="17"/>
  <c r="T7" i="17" s="1"/>
  <c r="E8" i="17"/>
  <c r="H8" i="17" s="1"/>
  <c r="K8" i="17"/>
  <c r="N8" i="17" s="1"/>
  <c r="Q8" i="17"/>
  <c r="T8" i="17" s="1"/>
  <c r="E10" i="17"/>
  <c r="H10" i="17" s="1"/>
  <c r="K10" i="17"/>
  <c r="N10" i="17" s="1"/>
  <c r="Q10" i="17"/>
  <c r="T10" i="17" s="1"/>
  <c r="E11" i="17"/>
  <c r="H11" i="17" s="1"/>
  <c r="K11" i="17"/>
  <c r="N11" i="17" s="1"/>
  <c r="Q11" i="17"/>
  <c r="T11" i="17" s="1"/>
  <c r="E12" i="17"/>
  <c r="H12" i="17" s="1"/>
  <c r="K12" i="17"/>
  <c r="N12" i="17" s="1"/>
  <c r="Q12" i="17"/>
  <c r="T12" i="17" s="1"/>
  <c r="E13" i="17"/>
  <c r="H13" i="17" s="1"/>
  <c r="K13" i="17"/>
  <c r="N13" i="17" s="1"/>
  <c r="Q13" i="17"/>
  <c r="T13" i="17" s="1"/>
  <c r="O25" i="7"/>
  <c r="L23" i="1" s="1"/>
  <c r="N25" i="7"/>
  <c r="H14" i="17" l="1"/>
  <c r="F24" i="1" s="1"/>
  <c r="N14" i="17"/>
  <c r="I24" i="1" s="1"/>
  <c r="T14" i="17"/>
  <c r="L24" i="1" s="1"/>
  <c r="Q24" i="1" s="1"/>
  <c r="Q12" i="1"/>
  <c r="Q13" i="1"/>
  <c r="Q14" i="1"/>
  <c r="O31" i="1"/>
  <c r="Q25" i="7"/>
  <c r="I23" i="1"/>
  <c r="Q23" i="1" s="1"/>
  <c r="D21" i="18" s="1"/>
  <c r="O33" i="1"/>
  <c r="M21" i="12"/>
  <c r="L30" i="1" s="1"/>
  <c r="I21" i="12"/>
  <c r="I30" i="1" s="1"/>
  <c r="L31" i="1" l="1"/>
  <c r="E31" i="16"/>
  <c r="F27" i="1" s="1"/>
  <c r="Q27" i="1" s="1"/>
  <c r="D23" i="18" s="1"/>
  <c r="E20" i="12" l="1"/>
  <c r="E9" i="12"/>
  <c r="E8" i="12"/>
  <c r="E7" i="12"/>
  <c r="E6" i="12"/>
  <c r="E5" i="12"/>
  <c r="I5" i="14"/>
  <c r="I10" i="14" s="1"/>
  <c r="D1" i="7"/>
  <c r="D1" i="12"/>
  <c r="D1" i="15"/>
  <c r="C1" i="14"/>
  <c r="D1" i="16"/>
  <c r="B3" i="1"/>
  <c r="B2" i="1"/>
  <c r="J18" i="18"/>
  <c r="F8" i="1"/>
  <c r="I8" i="1"/>
  <c r="L8" i="1"/>
  <c r="F9" i="1"/>
  <c r="I9" i="1"/>
  <c r="L9" i="1"/>
  <c r="Q9" i="1" s="1"/>
  <c r="F10" i="1"/>
  <c r="I10" i="1"/>
  <c r="L10" i="1"/>
  <c r="Q10" i="1" s="1"/>
  <c r="F11" i="1"/>
  <c r="I11" i="1"/>
  <c r="L11" i="1"/>
  <c r="Q11" i="1" s="1"/>
  <c r="F15" i="1"/>
  <c r="I15" i="1"/>
  <c r="L15" i="1"/>
  <c r="Q15" i="1" s="1"/>
  <c r="F16" i="1"/>
  <c r="I16" i="1"/>
  <c r="L16" i="1"/>
  <c r="Q16" i="1" s="1"/>
  <c r="F17" i="1"/>
  <c r="I17" i="1"/>
  <c r="L17" i="1"/>
  <c r="Q17" i="1" s="1"/>
  <c r="F18" i="1"/>
  <c r="I18" i="1"/>
  <c r="L18" i="1"/>
  <c r="Q18" i="1" s="1"/>
  <c r="F19" i="1"/>
  <c r="I19" i="1"/>
  <c r="L19" i="1"/>
  <c r="Q19" i="1" s="1"/>
  <c r="G21" i="1"/>
  <c r="J21" i="1"/>
  <c r="H7" i="15"/>
  <c r="J7" i="15"/>
  <c r="K7" i="15"/>
  <c r="F28" i="1" l="1"/>
  <c r="Q28" i="1" s="1"/>
  <c r="D25" i="18" s="1"/>
  <c r="I26" i="14"/>
  <c r="Q7" i="15"/>
  <c r="Q8" i="1"/>
  <c r="F21" i="1"/>
  <c r="L21" i="1"/>
  <c r="L33" i="1" s="1"/>
  <c r="J21" i="18"/>
  <c r="E21" i="12"/>
  <c r="F30" i="1" s="1"/>
  <c r="Q30" i="1" s="1"/>
  <c r="D29" i="18" s="1"/>
  <c r="J25" i="18"/>
  <c r="J23" i="18"/>
  <c r="I21" i="1"/>
  <c r="Q16" i="15" l="1"/>
  <c r="F29" i="1" s="1"/>
  <c r="Q21" i="1"/>
  <c r="D19" i="18" s="1"/>
  <c r="J19" i="18"/>
  <c r="F31" i="1" l="1"/>
  <c r="F33" i="1" s="1"/>
  <c r="Q53" i="15"/>
  <c r="I29" i="1"/>
  <c r="I31" i="1" s="1"/>
  <c r="I33" i="1" s="1"/>
  <c r="Q29" i="1" l="1"/>
  <c r="D27" i="18" s="1"/>
  <c r="D31" i="18" s="1"/>
  <c r="Q31" i="1"/>
  <c r="Q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
  <commentList>
    <comment ref="E5" authorId="0" shapeId="0" xr:uid="{00000000-0006-0000-01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xr:uid="{00000000-0006-0000-01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xr:uid="{00000000-0006-0000-0100-000003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xr:uid="{00000000-0006-0000-0100-000004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xr:uid="{00000000-0006-0000-0100-000005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100-00000600000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xr:uid="{00000000-0006-0000-0100-00000700000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xr:uid="{00000000-0006-0000-0100-000008000000}">
      <text>
        <r>
          <rPr>
            <b/>
            <sz val="8"/>
            <color indexed="81"/>
            <rFont val="Tahoma"/>
            <family val="2"/>
          </rPr>
          <t>Note:</t>
        </r>
        <r>
          <rPr>
            <sz val="8"/>
            <color indexed="81"/>
            <rFont val="Tahoma"/>
            <family val="2"/>
          </rPr>
          <t xml:space="preserve">
The months during the base period of performance that these rates apply
</t>
        </r>
      </text>
    </comment>
    <comment ref="Q6" authorId="1" shapeId="0" xr:uid="{00000000-0006-0000-0100-000009000000}">
      <text>
        <r>
          <rPr>
            <sz val="8"/>
            <color indexed="81"/>
            <rFont val="Tahoma"/>
            <family val="2"/>
          </rPr>
          <t>Indicate total months of Base period</t>
        </r>
      </text>
    </comment>
  </commentList>
</comments>
</file>

<file path=xl/sharedStrings.xml><?xml version="1.0" encoding="utf-8"?>
<sst xmlns="http://schemas.openxmlformats.org/spreadsheetml/2006/main" count="386" uniqueCount="180">
  <si>
    <t>Prime Contractor:</t>
  </si>
  <si>
    <t>Prime 1 (Fill-in)</t>
  </si>
  <si>
    <t>COST PROPOSAL</t>
  </si>
  <si>
    <t>Subcontractor:</t>
  </si>
  <si>
    <t>Sub 1 (Fill-in)</t>
  </si>
  <si>
    <t>(Effective 9-1-2015)</t>
  </si>
  <si>
    <t>GENERAL INFORMATION</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</si>
  <si>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t>
  </si>
  <si>
    <t>ADDITIONAL REQUIREMENT</t>
  </si>
  <si>
    <r>
      <rPr>
        <u/>
        <sz val="12"/>
        <rFont val="Calibri"/>
        <family val="2"/>
      </rPr>
      <t xml:space="preserve">Breadkdown by Task: </t>
    </r>
    <r>
      <rPr>
        <sz val="12"/>
        <rFont val="Calibri"/>
        <family val="2"/>
      </rPr>
      <t>In addition to providing summary by period of performance (Base and any Options), the contractor is also responsible for providing a breakdown of labor hours by category and materials and other cost  for each task identified in the statement of work. The sum of all cost by task worksheets MUST equal the total cost  summary.</t>
    </r>
  </si>
  <si>
    <t>Options:  Options are not necessary for SBIR/STTRS.  Upriced Options will not be accepted. Any Option that is not fully priced, will not be included in any resulting award.  For option add a worksheet with the same type of information</t>
  </si>
  <si>
    <t>•  ENTER FULLY LOADED BURDEN RATES EXCEPT FOR EQUIPMENT AND TRAVEL WHERE NO PROFIT OR INDIRECTS SHOULD BE INCLUDED.</t>
  </si>
  <si>
    <t>•  ENTER THE DETAIL INFORMATION OF SUBCONTRACTOR/CONSULTANTS MATERIALS, EQUIPMENT TRAVEL AND ODC UNDER THE APPROPIATE TAB BY YEAR, IF IT CROSSES YEARS. TOTALS WILL POPULATE IN THE TOTAL COST PROPOSAL TAB</t>
  </si>
  <si>
    <t>•  DO NOT ENTER AMOUNTS ON HIGHLIGTED CELLS, THOSE CELLS CONTAINING FORMULAS/LINKS</t>
  </si>
  <si>
    <r>
      <rPr>
        <b/>
        <sz val="12"/>
        <rFont val="Calibri"/>
        <family val="2"/>
      </rPr>
      <t>Below is a summary of the proposed cost</t>
    </r>
    <r>
      <rPr>
        <sz val="12"/>
        <rFont val="Calibri"/>
        <family val="2"/>
      </rPr>
      <t xml:space="preserve">. This chart will automatically fill in from the "Total Amount" tab. </t>
    </r>
  </si>
  <si>
    <t>Below is a summary of Documentation/Documents Required</t>
  </si>
  <si>
    <t>Prior to Negotiations</t>
  </si>
  <si>
    <t>SBIR PHASE II</t>
  </si>
  <si>
    <t>TOTAL LABOR</t>
  </si>
  <si>
    <t>TOTAL SUBS/CONSULTANTS</t>
  </si>
  <si>
    <t>TOTAL MATERIALS</t>
  </si>
  <si>
    <t>TOTALS EQUIPMENT</t>
  </si>
  <si>
    <t xml:space="preserve">TOTAL TRAVEL </t>
  </si>
  <si>
    <t>TOTAL OTHER DIRECT COST</t>
  </si>
  <si>
    <t>GRAND TOTAL</t>
  </si>
  <si>
    <t>Cost Proposal - Base</t>
  </si>
  <si>
    <t xml:space="preserve">Prime Offeror:  </t>
  </si>
  <si>
    <t>YEAR 1</t>
  </si>
  <si>
    <t>YEAR 2</t>
  </si>
  <si>
    <t>YEAR 3</t>
  </si>
  <si>
    <t>YEAR 4</t>
  </si>
  <si>
    <t xml:space="preserve">CY/FY </t>
  </si>
  <si>
    <t>Total</t>
  </si>
  <si>
    <t>Direct Labor (DL)</t>
  </si>
  <si>
    <t>MM/YR to MM/YR</t>
  </si>
  <si>
    <t>(Note 3)</t>
  </si>
  <si>
    <r>
      <t>X</t>
    </r>
    <r>
      <rPr>
        <b/>
        <u/>
        <sz val="9"/>
        <rFont val="Arial"/>
        <family val="2"/>
      </rPr>
      <t>-Months</t>
    </r>
  </si>
  <si>
    <r>
      <t xml:space="preserve">Offeror's Labor Category </t>
    </r>
    <r>
      <rPr>
        <b/>
        <u/>
        <sz val="9"/>
        <color rgb="FFFF0000"/>
        <rFont val="Arial"/>
        <family val="2"/>
      </rPr>
      <t>(Note 1)</t>
    </r>
  </si>
  <si>
    <t>Name (Last, First)</t>
  </si>
  <si>
    <t>Base/Hours</t>
  </si>
  <si>
    <t>LOADED RATE</t>
  </si>
  <si>
    <t>Extended $</t>
  </si>
  <si>
    <t xml:space="preserve"> </t>
  </si>
  <si>
    <t>Total Direct Labor Costs</t>
  </si>
  <si>
    <t>Subcontracts/ Consultans Interorganizational Transfer</t>
  </si>
  <si>
    <t>Subcontractors</t>
  </si>
  <si>
    <t>Enter information in Subcontractor Tab</t>
  </si>
  <si>
    <t>Consultants</t>
  </si>
  <si>
    <t>Enter information in ConsultantTab</t>
  </si>
  <si>
    <t>Total Subcontract Costs</t>
  </si>
  <si>
    <t xml:space="preserve">Other Direct Costs </t>
  </si>
  <si>
    <t>Materials/Supplies</t>
  </si>
  <si>
    <t>Enter information in Materials Tab</t>
  </si>
  <si>
    <t>Equipment</t>
  </si>
  <si>
    <t>Enter information in Equip. Tab</t>
  </si>
  <si>
    <t>Travel</t>
  </si>
  <si>
    <t>Enter information in Travel Tab</t>
  </si>
  <si>
    <t>Insert line(s) for any other types of ODCs</t>
  </si>
  <si>
    <t>Enter information in ODC Tab</t>
  </si>
  <si>
    <t>Total Other Direct Costs</t>
  </si>
  <si>
    <t xml:space="preserve">TOTAL </t>
  </si>
  <si>
    <t>Instructions:</t>
  </si>
  <si>
    <r>
      <rPr>
        <b/>
        <sz val="10"/>
        <rFont val="Arial"/>
        <family val="2"/>
      </rPr>
      <t>•  ENTER THE DETAIL INFORMATION OF SUBCONTRACTOR/CONSULTANTS MATERIALS, EQUIPMENT TRAVEL AND ODC UNDER THE APPROPIATE TAB YEAR AND IT WILL POPULATE TOTALS IN THIS TAB</t>
    </r>
    <r>
      <rPr>
        <sz val="10"/>
        <rFont val="Arial"/>
        <family val="2"/>
      </rPr>
      <t xml:space="preserve">
•  In upper right last column, replace the “X” in X-Months with actual number of months.
•  Make sure the rates entered are fully loaded
•  Consultants: If appropriate, place Consultant name(s) in Column B. Running title will indicate when submission is from a prime, subcontractor or consultant.
</t>
    </r>
  </si>
  <si>
    <t>Note 1:</t>
  </si>
  <si>
    <t xml:space="preserve">Any proposed personnel in the technical proposal should be identified with their labor category.  </t>
  </si>
  <si>
    <t>Note 2:</t>
  </si>
  <si>
    <t>Indicate whether the Offeror's accounting system is based on a calendar year or fiscal year (Row 5).  Indicate the months during the period of performance that these rates apply (Rox 6).</t>
  </si>
  <si>
    <t>Note 3:</t>
  </si>
  <si>
    <t>The values under Total Direct Labor "hours/base" column indicate the total level of effort for the project for each labor category.  The Offeror must define the split of hours between initial and subsequent rate years based on its FY or CY in the prior columns.</t>
  </si>
  <si>
    <t>SUBCONTRACTOR COST DATA</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</si>
  <si>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</si>
  <si>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</si>
  <si>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Certified cost or pricing data may be required for subcontractor proposals over $2,000,000. (see note under "General" tab)</t>
  </si>
  <si>
    <r>
      <t>*</t>
    </r>
    <r>
      <rPr>
        <b/>
        <sz val="12"/>
        <rFont val="Calibri"/>
        <family val="2"/>
      </rPr>
      <t>Note</t>
    </r>
    <r>
      <rPr>
        <sz val="12"/>
        <rFont val="Calibri"/>
        <family val="2"/>
      </rPr>
      <t xml:space="preserve">:  The offeror must identify in its proposal the percentage of effort it intends to perform and the percentage to be performed by each of its proposed subcontractors. The offeror needs to perform at least 50% of the work under SBIR Phase II and 40% under STTR with the one non-profit partner doing at least 30% of the total effort. </t>
    </r>
  </si>
  <si>
    <t>NAME</t>
  </si>
  <si>
    <t>CAGE 
Code</t>
  </si>
  <si>
    <t>Competitive/Sole Source</t>
  </si>
  <si>
    <t>Cost/price analysis included (Y/N)</t>
  </si>
  <si>
    <t>Type of Subcontract (i.e., Fixed Price, Time and Materials, etc.)</t>
  </si>
  <si>
    <t>Competitive Quotes or Sole Source Documentation Included (Y/N)</t>
  </si>
  <si>
    <t>YEAR 1
 TOTAL BY SUBCONTRACT</t>
  </si>
  <si>
    <t>YEAR 2 
TOTAL BY SUBCONTRACT</t>
  </si>
  <si>
    <t>YEAR 3
TOTAL BY SUBCONTRACT</t>
  </si>
  <si>
    <t>YEAR 4 
TOTAL BY SUBCONTRACT</t>
  </si>
  <si>
    <t>TOTAL AMOUNT AWARD</t>
  </si>
  <si>
    <t>TOTAL</t>
  </si>
  <si>
    <r>
      <t>CONSULTANTS</t>
    </r>
    <r>
      <rPr>
        <b/>
        <i/>
        <sz val="12"/>
        <color rgb="FFFF0000"/>
        <rFont val="Calibri"/>
        <family val="2"/>
      </rPr>
      <t xml:space="preserve"> (Note 2)</t>
    </r>
  </si>
  <si>
    <t>Name</t>
  </si>
  <si>
    <t>Description of effort to be performed by the Consultant or attach Consultant Statement of Work</t>
  </si>
  <si>
    <t>Number of Hours</t>
  </si>
  <si>
    <t>Hourly Rate LOADED</t>
  </si>
  <si>
    <t>SUBTOTAL</t>
  </si>
  <si>
    <t>Travel costs</t>
  </si>
  <si>
    <t>OTHER COST</t>
  </si>
  <si>
    <r>
      <t>Basis of Estimate</t>
    </r>
    <r>
      <rPr>
        <b/>
        <sz val="12"/>
        <color rgb="FFFF0000"/>
        <rFont val="Calibri"/>
        <family val="2"/>
      </rPr>
      <t xml:space="preserve"> (Note 1)</t>
    </r>
  </si>
  <si>
    <t>Included copy of Consulting Agreement or other documentation supporting the proposed rate (Y/N)</t>
  </si>
  <si>
    <t>Reference Document Number</t>
  </si>
  <si>
    <t>Y</t>
  </si>
  <si>
    <t>N</t>
  </si>
  <si>
    <t>•   For Prime - fill out all columns if applicable. Indicate “Not Applicable” in B5 when there is no information to include.</t>
  </si>
  <si>
    <t>Describe how and why the consultant was selected and how the quote was derived.</t>
  </si>
  <si>
    <t>Include a separate section in the above table for the Base and each Option (if any).</t>
  </si>
  <si>
    <r>
      <t xml:space="preserve"> MATERIALS - SUPPLIES </t>
    </r>
    <r>
      <rPr>
        <b/>
        <i/>
        <sz val="12"/>
        <color rgb="FFFF0000"/>
        <rFont val="Calibri"/>
        <family val="2"/>
      </rPr>
      <t>(Note 1)</t>
    </r>
  </si>
  <si>
    <r>
      <t xml:space="preserve">Item
</t>
    </r>
    <r>
      <rPr>
        <b/>
        <sz val="12"/>
        <color rgb="FFFF0000"/>
        <rFont val="Calibri"/>
        <family val="2"/>
      </rPr>
      <t>(Note 2)</t>
    </r>
  </si>
  <si>
    <t>Description of Material</t>
  </si>
  <si>
    <t>Qty</t>
  </si>
  <si>
    <t>Loaded 
Unit Price</t>
  </si>
  <si>
    <t xml:space="preserve"> Total Price fully loaded</t>
  </si>
  <si>
    <t xml:space="preserve">Competitive /Sole Source </t>
  </si>
  <si>
    <t>Vendor/Source (If known)</t>
  </si>
  <si>
    <t>Basis of Estimate (Note 3)</t>
  </si>
  <si>
    <r>
      <t xml:space="preserve">Supporting documentation has been provided (Y/N) </t>
    </r>
    <r>
      <rPr>
        <b/>
        <sz val="12"/>
        <color rgb="FFFF0000"/>
        <rFont val="Calibri"/>
        <family val="2"/>
      </rPr>
      <t>(Note 3)</t>
    </r>
  </si>
  <si>
    <t xml:space="preserve">TOTAL PER YEAR  </t>
  </si>
  <si>
    <t xml:space="preserve">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</si>
  <si>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</si>
  <si>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t xml:space="preserve">Note 2: </t>
  </si>
  <si>
    <t>Include a separate section in the above table for the Base and each Option.  Add additional lines labeled with Options if needed.</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</si>
  <si>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</si>
  <si>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</si>
  <si>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xml:space="preserve">Item
</t>
  </si>
  <si>
    <t>Description of Equipment (Note 1)</t>
  </si>
  <si>
    <t>Justification for why the equipment is needed</t>
  </si>
  <si>
    <t>Will the equipment be included as part of a deliverable item under the award? (Y/N)</t>
  </si>
  <si>
    <r>
      <t xml:space="preserve">Type of Equipment (special test equipment, special tooling, general purpose equipment, or plant equipment)
</t>
    </r>
    <r>
      <rPr>
        <b/>
        <sz val="12"/>
        <color rgb="FFFF0000"/>
        <rFont val="Calibri"/>
        <family val="2"/>
      </rPr>
      <t>(Note 2)</t>
    </r>
  </si>
  <si>
    <t>Unit of Issue</t>
  </si>
  <si>
    <t>Unit Price</t>
  </si>
  <si>
    <t>Total Price</t>
  </si>
  <si>
    <t>Vendor/Source</t>
  </si>
  <si>
    <t>Basis of Estimate (Note 4)</t>
  </si>
  <si>
    <r>
      <t xml:space="preserve">Supporting documentation has been provided (Y/N)
</t>
    </r>
    <r>
      <rPr>
        <b/>
        <sz val="12"/>
        <color rgb="FFFF0000"/>
        <rFont val="Calibri"/>
        <family val="2"/>
      </rPr>
      <t>(Note 3)</t>
    </r>
  </si>
  <si>
    <t>TOTAL YEAR 1</t>
  </si>
  <si>
    <t>TOTAL YEAR 2</t>
  </si>
  <si>
    <t>TOTAL YEAR 3</t>
  </si>
  <si>
    <t>TOTAL YEAR 4</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</si>
  <si>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</si>
  <si>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t>DIRECT COST ONLY, NO PROFIT OR INDIRECT CHARGES ALLOWED. Contractors are normally required to furnish all equipment and/or facilities necessary to perform Government contracts. The Government may allow equipment and/or facilities only under very special circumstances. If equipment and/or facilities are proposed, the specific description should identify the component, nomenclature, and configuration of the equipment/hardware that it proposes to purchase for this effort as well as the statement of need.  The purchase on a direct reimbursement basis of equipment that is not included in a deliverable item will be evaluated for allowability on a case-by-case basis.  Maximum use of Government integration, test, and experiment facilities is encouraged as well as renting/leasing rather than purchasing.</t>
  </si>
  <si>
    <t>Definitions:</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</si>
  <si>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</si>
  <si>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</si>
  <si>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</si>
  <si>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In an attachment, provide documentation to support your price basis, e.g. copy of quote, page from catalog, or method used for deriving engineering estimates.</t>
  </si>
  <si>
    <t xml:space="preserve"> TRAVEL</t>
  </si>
  <si>
    <t>(Notes 1 and 2)</t>
  </si>
  <si>
    <t>Trip</t>
  </si>
  <si>
    <t>Number</t>
  </si>
  <si>
    <t>Air/Rail</t>
  </si>
  <si>
    <t>Per Diem</t>
  </si>
  <si>
    <t>Car</t>
  </si>
  <si>
    <t>Parking</t>
  </si>
  <si>
    <t>Mileage</t>
  </si>
  <si>
    <t xml:space="preserve">Conference </t>
  </si>
  <si>
    <t>Taxi</t>
  </si>
  <si>
    <t>Other</t>
  </si>
  <si>
    <t>Purpose</t>
  </si>
  <si>
    <t>TRIPS</t>
  </si>
  <si>
    <t>TRVLRS</t>
  </si>
  <si>
    <t>DAYS</t>
  </si>
  <si>
    <t>NIGHTS</t>
  </si>
  <si>
    <t>MEALS</t>
  </si>
  <si>
    <t>LODGING</t>
  </si>
  <si>
    <t>Rental</t>
  </si>
  <si>
    <t>Fee</t>
  </si>
  <si>
    <t>(Note 2</t>
  </si>
  <si>
    <t>Base</t>
  </si>
  <si>
    <t>City, State</t>
  </si>
  <si>
    <t>From:</t>
  </si>
  <si>
    <t>To:</t>
  </si>
  <si>
    <t>trip costs</t>
  </si>
  <si>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</si>
  <si>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 xml:space="preserve">Note 1: </t>
  </si>
  <si>
    <t>Estimates and the resultant costs claimed must conform to the applicable Federal cost principles.</t>
  </si>
  <si>
    <r>
      <t>•</t>
    </r>
    <r>
      <rPr>
        <sz val="7"/>
        <rFont val="Times New Roman"/>
        <family val="1"/>
      </rPr>
      <t xml:space="preserve">        </t>
    </r>
    <r>
      <rPr>
        <sz val="12"/>
        <rFont val="Times New Roman"/>
        <family val="1"/>
      </rPr>
      <t>Do not combine any categories.</t>
    </r>
  </si>
  <si>
    <t>If there are miscellaneous expenses associated with the trip, provide description and rationale.</t>
  </si>
  <si>
    <r>
      <t>OTHER DIRECT COSTS</t>
    </r>
    <r>
      <rPr>
        <b/>
        <i/>
        <sz val="12"/>
        <color rgb="FFFF0000"/>
        <rFont val="Calibri"/>
        <family val="2"/>
      </rPr>
      <t xml:space="preserve"> (Note 1)</t>
    </r>
  </si>
  <si>
    <t xml:space="preserve"> YEAR 3 </t>
  </si>
  <si>
    <t xml:space="preserve"> YEAR 4</t>
  </si>
  <si>
    <t>Description</t>
  </si>
  <si>
    <r>
      <t>Supporting documentation has been provided (Y/N)</t>
    </r>
    <r>
      <rPr>
        <b/>
        <sz val="12"/>
        <color rgb="FFFF0000"/>
        <rFont val="Calibri"/>
        <family val="2"/>
      </rPr>
      <t xml:space="preserve"> (Note 2)</t>
    </r>
  </si>
  <si>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</si>
  <si>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Examples include rental fees, shipping costs, license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</si>
</sst>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00"/>
  </numFmts>
  <fonts count="43">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sz val="12"/>
      <name val="Calibri"/>
      <family val="2"/>
    </font>
    <font>
      <b/>
      <sz val="18"/>
      <name val="Calibri"/>
      <family val="2"/>
    </font>
    <font>
      <b/>
      <i/>
      <sz val="10"/>
      <name val="Arial"/>
      <family val="2"/>
    </font>
    <font>
      <b/>
      <sz val="12"/>
      <name val="Calibri"/>
      <family val="2"/>
      <scheme val="minor"/>
    </font>
    <font>
      <b/>
      <i/>
      <u/>
      <sz val="12"/>
      <name val="Calibri"/>
      <family val="2"/>
    </font>
    <font>
      <sz val="12"/>
      <name val="Calibri"/>
      <family val="2"/>
      <scheme val="minor"/>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10"/>
      <name val="Arial"/>
      <family val="2"/>
    </font>
    <font>
      <b/>
      <i/>
      <sz val="9"/>
      <name val="Arial"/>
      <family val="2"/>
    </font>
    <font>
      <b/>
      <sz val="10"/>
      <name val="Calibri"/>
      <family val="2"/>
      <scheme val="minor"/>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1"/>
        <bgColor indexed="64"/>
      </patternFill>
    </fill>
    <fill>
      <patternFill patternType="solid">
        <fgColor rgb="FFCCFF99"/>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64"/>
      </right>
      <top style="medium">
        <color indexed="64"/>
      </top>
      <bottom style="medium">
        <color indexed="64"/>
      </bottom>
      <diagonal/>
    </border>
    <border>
      <left/>
      <right style="medium">
        <color indexed="64"/>
      </right>
      <top/>
      <bottom style="double">
        <color indexed="64"/>
      </bottom>
      <diagonal/>
    </border>
  </borders>
  <cellStyleXfs count="6">
    <xf numFmtId="0" fontId="0" fillId="0" borderId="0"/>
    <xf numFmtId="44" fontId="1" fillId="0" borderId="0" applyFont="0" applyFill="0" applyBorder="0" applyAlignment="0" applyProtection="0"/>
    <xf numFmtId="0" fontId="14" fillId="0" borderId="0"/>
    <xf numFmtId="0" fontId="14" fillId="0" borderId="0"/>
    <xf numFmtId="166" fontId="16" fillId="0" borderId="0"/>
    <xf numFmtId="9" fontId="40" fillId="0" borderId="0" applyFont="0" applyFill="0" applyBorder="0" applyAlignment="0" applyProtection="0"/>
  </cellStyleXfs>
  <cellXfs count="351">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0" fontId="5" fillId="0" borderId="1" xfId="0" applyFont="1" applyFill="1" applyBorder="1" applyAlignment="1">
      <alignment vertical="top" wrapText="1"/>
    </xf>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5" borderId="1" xfId="0" applyFont="1" applyFill="1" applyBorder="1"/>
    <xf numFmtId="0" fontId="5" fillId="5" borderId="2" xfId="0" applyFont="1" applyFill="1" applyBorder="1"/>
    <xf numFmtId="0" fontId="5" fillId="5" borderId="5" xfId="0" applyFont="1" applyFill="1" applyBorder="1"/>
    <xf numFmtId="164" fontId="5" fillId="5" borderId="6" xfId="0" applyNumberFormat="1" applyFont="1" applyFill="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4" fillId="5" borderId="5" xfId="0" applyFont="1" applyFill="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3" fontId="5" fillId="0" borderId="16" xfId="0" applyNumberFormat="1" applyFont="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164" fontId="5" fillId="5" borderId="16" xfId="0" applyNumberFormat="1" applyFont="1" applyFill="1" applyBorder="1"/>
    <xf numFmtId="0" fontId="10" fillId="2" borderId="7" xfId="0" applyFont="1" applyFill="1" applyBorder="1" applyAlignment="1">
      <alignment horizontal="center"/>
    </xf>
    <xf numFmtId="0" fontId="6" fillId="0" borderId="1" xfId="0" applyFont="1" applyBorder="1" applyAlignment="1">
      <alignment horizontal="left"/>
    </xf>
    <xf numFmtId="0" fontId="5" fillId="0" borderId="1" xfId="0" quotePrefix="1" applyFont="1" applyBorder="1" applyAlignment="1">
      <alignment vertical="top" wrapText="1"/>
    </xf>
    <xf numFmtId="0" fontId="5" fillId="2" borderId="18" xfId="0" applyFont="1" applyFill="1" applyBorder="1"/>
    <xf numFmtId="0" fontId="4" fillId="0" borderId="1" xfId="0" applyFont="1" applyFill="1" applyBorder="1"/>
    <xf numFmtId="0" fontId="4" fillId="0" borderId="5" xfId="0" applyFont="1" applyFill="1" applyBorder="1"/>
    <xf numFmtId="164" fontId="4" fillId="0" borderId="6" xfId="0" applyNumberFormat="1" applyFont="1" applyFill="1" applyBorder="1"/>
    <xf numFmtId="164" fontId="4" fillId="0" borderId="16" xfId="0" applyNumberFormat="1" applyFont="1" applyFill="1" applyBorder="1"/>
    <xf numFmtId="164" fontId="4" fillId="0" borderId="15" xfId="0" applyNumberFormat="1" applyFont="1" applyFill="1" applyBorder="1"/>
    <xf numFmtId="0" fontId="5" fillId="0" borderId="1" xfId="0" applyFont="1" applyFill="1" applyBorder="1"/>
    <xf numFmtId="0" fontId="11" fillId="0" borderId="1" xfId="0" applyFont="1" applyBorder="1" applyAlignment="1">
      <alignment horizontal="center"/>
    </xf>
    <xf numFmtId="0" fontId="15" fillId="0" borderId="1" xfId="3" applyFont="1" applyFill="1" applyBorder="1" applyAlignment="1">
      <alignment horizontal="center"/>
    </xf>
    <xf numFmtId="0" fontId="13" fillId="0" borderId="1" xfId="3" applyFont="1" applyFill="1" applyBorder="1" applyAlignment="1">
      <alignment horizontal="center"/>
    </xf>
    <xf numFmtId="166" fontId="13" fillId="0" borderId="1" xfId="4" applyFont="1" applyFill="1" applyBorder="1" applyAlignment="1">
      <alignment horizontal="left" vertical="center"/>
    </xf>
    <xf numFmtId="3" fontId="13" fillId="0" borderId="1" xfId="4" applyNumberFormat="1" applyFont="1" applyFill="1" applyBorder="1" applyAlignment="1">
      <alignment horizontal="center" vertical="center"/>
    </xf>
    <xf numFmtId="8" fontId="13" fillId="0" borderId="1" xfId="3" applyNumberFormat="1" applyFont="1" applyFill="1" applyBorder="1" applyAlignment="1">
      <alignment horizontal="right"/>
    </xf>
    <xf numFmtId="0" fontId="13" fillId="0" borderId="0" xfId="3" applyFont="1" applyFill="1" applyBorder="1" applyAlignment="1">
      <alignment horizontal="center"/>
    </xf>
    <xf numFmtId="0" fontId="15" fillId="0" borderId="0" xfId="3" applyFont="1" applyFill="1" applyBorder="1" applyAlignment="1">
      <alignment horizontal="right"/>
    </xf>
    <xf numFmtId="0" fontId="17" fillId="0" borderId="0" xfId="0" applyFont="1"/>
    <xf numFmtId="0" fontId="18" fillId="0" borderId="0" xfId="0" applyFont="1"/>
    <xf numFmtId="0" fontId="0" fillId="0" borderId="22" xfId="0" applyBorder="1" applyAlignment="1"/>
    <xf numFmtId="0" fontId="20" fillId="0" borderId="0" xfId="0" applyFont="1"/>
    <xf numFmtId="0" fontId="14" fillId="0" borderId="0" xfId="0" applyFont="1"/>
    <xf numFmtId="0" fontId="14" fillId="0" borderId="0" xfId="0" applyFont="1" applyAlignment="1">
      <alignment horizontal="left" indent="6"/>
    </xf>
    <xf numFmtId="0" fontId="23" fillId="2" borderId="0" xfId="0" applyFont="1" applyFill="1"/>
    <xf numFmtId="0" fontId="17" fillId="2" borderId="0" xfId="0" applyFont="1" applyFill="1"/>
    <xf numFmtId="0" fontId="13" fillId="0" borderId="2" xfId="3" applyFont="1" applyFill="1" applyBorder="1" applyAlignment="1">
      <alignment horizontal="center"/>
    </xf>
    <xf numFmtId="0" fontId="13" fillId="0" borderId="2" xfId="3" applyFont="1" applyFill="1" applyBorder="1" applyAlignment="1">
      <alignment horizontal="center" wrapText="1"/>
    </xf>
    <xf numFmtId="0" fontId="20" fillId="0" borderId="1" xfId="0" applyFont="1" applyFill="1" applyBorder="1" applyAlignment="1">
      <alignment horizontal="center" vertical="top" wrapText="1"/>
    </xf>
    <xf numFmtId="0" fontId="25" fillId="0" borderId="0" xfId="0" applyFont="1"/>
    <xf numFmtId="0" fontId="0" fillId="0" borderId="0" xfId="0" applyBorder="1"/>
    <xf numFmtId="0" fontId="0" fillId="0" borderId="0" xfId="0" applyBorder="1" applyAlignment="1"/>
    <xf numFmtId="8" fontId="15" fillId="7" borderId="14" xfId="3" applyNumberFormat="1" applyFont="1" applyFill="1" applyBorder="1" applyAlignment="1">
      <alignment horizontal="right"/>
    </xf>
    <xf numFmtId="0" fontId="0" fillId="0" borderId="0" xfId="0" applyFill="1"/>
    <xf numFmtId="0" fontId="13" fillId="2" borderId="0" xfId="0" applyFont="1" applyFill="1"/>
    <xf numFmtId="0" fontId="19" fillId="0" borderId="0" xfId="0" applyFont="1" applyBorder="1" applyAlignment="1">
      <alignment horizontal="left" vertical="top" wrapText="1" indent="4"/>
    </xf>
    <xf numFmtId="8" fontId="19" fillId="7" borderId="0" xfId="0" applyNumberFormat="1" applyFont="1" applyFill="1" applyBorder="1" applyAlignment="1">
      <alignment vertical="top" wrapText="1"/>
    </xf>
    <xf numFmtId="0" fontId="19" fillId="0" borderId="1" xfId="0" applyFont="1" applyFill="1" applyBorder="1" applyAlignment="1">
      <alignment vertical="top" wrapText="1"/>
    </xf>
    <xf numFmtId="0" fontId="20" fillId="0" borderId="1" xfId="0" applyFont="1" applyFill="1" applyBorder="1" applyAlignment="1">
      <alignment vertical="top" wrapText="1"/>
    </xf>
    <xf numFmtId="6" fontId="20" fillId="0" borderId="1" xfId="0" applyNumberFormat="1" applyFont="1" applyFill="1" applyBorder="1" applyAlignment="1">
      <alignment vertical="top" wrapText="1"/>
    </xf>
    <xf numFmtId="165" fontId="20" fillId="0" borderId="1" xfId="0" applyNumberFormat="1" applyFont="1" applyFill="1" applyBorder="1" applyAlignment="1">
      <alignment vertical="top" wrapText="1"/>
    </xf>
    <xf numFmtId="8" fontId="20"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0" xfId="0" applyFont="1" applyBorder="1" applyAlignment="1">
      <alignment horizontal="right" vertical="top" wrapText="1"/>
    </xf>
    <xf numFmtId="0" fontId="19" fillId="0" borderId="1" xfId="0" applyFont="1" applyBorder="1" applyAlignment="1">
      <alignment horizontal="center" vertical="center" wrapText="1"/>
    </xf>
    <xf numFmtId="0" fontId="12" fillId="2" borderId="0" xfId="0" applyFont="1" applyFill="1" applyAlignment="1">
      <alignment horizontal="left"/>
    </xf>
    <xf numFmtId="0" fontId="13" fillId="2" borderId="0" xfId="2" applyFont="1" applyFill="1"/>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165" fontId="20" fillId="0" borderId="1" xfId="0" applyNumberFormat="1" applyFont="1" applyFill="1" applyBorder="1" applyAlignment="1">
      <alignment horizontal="right" vertical="top" wrapText="1"/>
    </xf>
    <xf numFmtId="0" fontId="19" fillId="0" borderId="34" xfId="0" applyFont="1" applyFill="1" applyBorder="1" applyAlignment="1">
      <alignment horizontal="left" vertical="top" wrapText="1"/>
    </xf>
    <xf numFmtId="0" fontId="20" fillId="0" borderId="34" xfId="0" applyFont="1" applyFill="1" applyBorder="1" applyAlignment="1">
      <alignment horizontal="center" vertical="top" wrapText="1"/>
    </xf>
    <xf numFmtId="165" fontId="20" fillId="0" borderId="34" xfId="0" applyNumberFormat="1" applyFont="1" applyFill="1" applyBorder="1" applyAlignment="1">
      <alignment horizontal="right" vertical="top" wrapText="1"/>
    </xf>
    <xf numFmtId="165" fontId="20" fillId="0" borderId="34" xfId="0" applyNumberFormat="1" applyFont="1" applyFill="1" applyBorder="1" applyAlignment="1">
      <alignment vertical="top" wrapText="1"/>
    </xf>
    <xf numFmtId="0" fontId="20" fillId="0" borderId="34" xfId="0" applyFont="1" applyFill="1" applyBorder="1" applyAlignment="1">
      <alignment horizontal="left" vertical="top" wrapText="1"/>
    </xf>
    <xf numFmtId="0" fontId="19" fillId="0" borderId="34" xfId="0" applyFont="1" applyBorder="1" applyAlignment="1">
      <alignment horizontal="center" vertical="center" wrapText="1"/>
    </xf>
    <xf numFmtId="0" fontId="15" fillId="0" borderId="0" xfId="0" applyFont="1" applyBorder="1" applyAlignment="1">
      <alignment horizontal="right"/>
    </xf>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25" fillId="0" borderId="0" xfId="0" applyFont="1" applyFill="1"/>
    <xf numFmtId="0" fontId="27" fillId="10" borderId="27" xfId="0" applyFont="1" applyFill="1" applyBorder="1" applyAlignment="1">
      <alignment horizontal="center"/>
    </xf>
    <xf numFmtId="0" fontId="29" fillId="10" borderId="26" xfId="0" applyFont="1" applyFill="1" applyBorder="1" applyAlignment="1">
      <alignment horizontal="left"/>
    </xf>
    <xf numFmtId="0" fontId="13" fillId="10" borderId="32" xfId="0" applyFont="1" applyFill="1" applyBorder="1"/>
    <xf numFmtId="0" fontId="1" fillId="0" borderId="0" xfId="0" applyFont="1"/>
    <xf numFmtId="0" fontId="26" fillId="0" borderId="0" xfId="0" applyFont="1" applyAlignment="1"/>
    <xf numFmtId="0" fontId="19" fillId="0" borderId="34" xfId="0" applyFont="1" applyFill="1" applyBorder="1" applyAlignment="1">
      <alignment horizontal="center" vertical="center" wrapText="1"/>
    </xf>
    <xf numFmtId="0" fontId="12" fillId="8" borderId="0" xfId="0" applyFont="1" applyFill="1" applyAlignment="1"/>
    <xf numFmtId="0" fontId="12" fillId="8" borderId="0" xfId="0" applyFont="1" applyFill="1"/>
    <xf numFmtId="0" fontId="7" fillId="0" borderId="1" xfId="0" applyFont="1" applyFill="1" applyBorder="1" applyAlignment="1">
      <alignment horizontal="left"/>
    </xf>
    <xf numFmtId="0" fontId="5" fillId="0" borderId="2" xfId="0" applyFont="1" applyFill="1" applyBorder="1"/>
    <xf numFmtId="0" fontId="7" fillId="8" borderId="10" xfId="0" applyFont="1" applyFill="1" applyBorder="1"/>
    <xf numFmtId="0" fontId="5" fillId="11" borderId="1" xfId="0" applyFont="1" applyFill="1" applyBorder="1"/>
    <xf numFmtId="0" fontId="5" fillId="12" borderId="0" xfId="0" applyFont="1" applyFill="1"/>
    <xf numFmtId="0" fontId="5" fillId="12" borderId="0" xfId="0" applyFont="1" applyFill="1" applyAlignment="1">
      <alignment horizontal="center"/>
    </xf>
    <xf numFmtId="0" fontId="19" fillId="0" borderId="1" xfId="0" applyFont="1" applyFill="1" applyBorder="1" applyAlignment="1">
      <alignment horizontal="center" vertical="center" wrapText="1"/>
    </xf>
    <xf numFmtId="0" fontId="3" fillId="0" borderId="0" xfId="0" applyFont="1" applyAlignment="1">
      <alignment vertical="top"/>
    </xf>
    <xf numFmtId="0" fontId="3" fillId="0" borderId="0" xfId="0" applyFont="1" applyFill="1" applyBorder="1"/>
    <xf numFmtId="0" fontId="31" fillId="0" borderId="0" xfId="0" applyFont="1" applyAlignment="1">
      <alignment vertical="center"/>
    </xf>
    <xf numFmtId="0" fontId="31" fillId="0" borderId="0" xfId="0" applyFont="1" applyAlignment="1">
      <alignment horizontal="justify" vertical="center"/>
    </xf>
    <xf numFmtId="0" fontId="31" fillId="0" borderId="0" xfId="0" applyFont="1"/>
    <xf numFmtId="0" fontId="34" fillId="0" borderId="0" xfId="0" applyFont="1" applyAlignment="1">
      <alignment horizontal="left" vertical="center" indent="1"/>
    </xf>
    <xf numFmtId="0" fontId="33"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35" fillId="0" borderId="36" xfId="0" applyFont="1" applyFill="1" applyBorder="1" applyAlignment="1">
      <alignment horizontal="center" vertical="center"/>
    </xf>
    <xf numFmtId="0" fontId="36" fillId="2" borderId="0" xfId="0" applyFont="1" applyFill="1"/>
    <xf numFmtId="0" fontId="19" fillId="0" borderId="1" xfId="0" applyFont="1" applyFill="1" applyBorder="1" applyAlignment="1">
      <alignment horizontal="left" vertical="top" wrapText="1"/>
    </xf>
    <xf numFmtId="0" fontId="21" fillId="2"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Fill="1"/>
    <xf numFmtId="0" fontId="13" fillId="0" borderId="0" xfId="0" applyFont="1" applyAlignment="1">
      <alignment horizontal="center"/>
    </xf>
    <xf numFmtId="0" fontId="13" fillId="0" borderId="0" xfId="0" applyFont="1" applyFill="1" applyAlignment="1">
      <alignment horizontal="center" vertical="center"/>
    </xf>
    <xf numFmtId="0" fontId="3" fillId="0" borderId="0" xfId="0" applyFont="1" applyAlignment="1">
      <alignment horizontal="center"/>
    </xf>
    <xf numFmtId="44" fontId="0" fillId="0" borderId="0" xfId="1" applyFont="1"/>
    <xf numFmtId="44" fontId="13" fillId="0" borderId="0" xfId="1" applyFont="1"/>
    <xf numFmtId="44" fontId="3" fillId="0" borderId="0" xfId="1" applyFont="1"/>
    <xf numFmtId="0" fontId="3" fillId="0" borderId="24" xfId="0" applyFont="1" applyBorder="1" applyAlignment="1">
      <alignment horizontal="center" vertical="center" wrapText="1"/>
    </xf>
    <xf numFmtId="9" fontId="13" fillId="0" borderId="22" xfId="5" applyFont="1" applyBorder="1"/>
    <xf numFmtId="166" fontId="15" fillId="0" borderId="1" xfId="4" applyFont="1" applyFill="1" applyBorder="1" applyAlignment="1">
      <alignment horizontal="left" vertical="center"/>
    </xf>
    <xf numFmtId="44" fontId="13" fillId="0" borderId="1" xfId="1" applyFont="1" applyFill="1" applyBorder="1" applyAlignment="1">
      <alignment horizontal="right" vertical="center"/>
    </xf>
    <xf numFmtId="44" fontId="5" fillId="12" borderId="0" xfId="1" applyFont="1" applyFill="1"/>
    <xf numFmtId="44" fontId="13" fillId="0" borderId="0" xfId="1" applyFont="1" applyAlignment="1">
      <alignment wrapText="1"/>
    </xf>
    <xf numFmtId="3" fontId="13" fillId="0" borderId="0" xfId="3" applyNumberFormat="1" applyFont="1" applyFill="1" applyBorder="1" applyAlignment="1">
      <alignment horizontal="right"/>
    </xf>
    <xf numFmtId="8" fontId="13" fillId="9" borderId="1" xfId="3" applyNumberFormat="1" applyFont="1" applyFill="1" applyBorder="1" applyAlignment="1">
      <alignment horizontal="right"/>
    </xf>
    <xf numFmtId="8" fontId="15" fillId="9" borderId="1" xfId="3" applyNumberFormat="1" applyFont="1" applyFill="1" applyBorder="1" applyAlignment="1">
      <alignment horizontal="right"/>
    </xf>
    <xf numFmtId="0" fontId="15" fillId="9" borderId="1" xfId="3" applyFont="1" applyFill="1" applyBorder="1" applyAlignment="1">
      <alignment horizontal="center" vertical="center" wrapText="1"/>
    </xf>
    <xf numFmtId="0" fontId="3" fillId="0" borderId="0" xfId="0" applyFont="1"/>
    <xf numFmtId="0" fontId="0" fillId="0" borderId="25" xfId="0" applyBorder="1" applyAlignment="1"/>
    <xf numFmtId="0" fontId="19" fillId="0" borderId="2" xfId="0" applyFont="1" applyBorder="1" applyAlignment="1">
      <alignment horizontal="center" vertical="center" wrapText="1"/>
    </xf>
    <xf numFmtId="0" fontId="20" fillId="0" borderId="2" xfId="0" applyFont="1" applyFill="1" applyBorder="1" applyAlignment="1">
      <alignment vertical="top" wrapText="1"/>
    </xf>
    <xf numFmtId="0" fontId="19" fillId="0" borderId="25" xfId="0" applyFont="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top" wrapText="1"/>
    </xf>
    <xf numFmtId="0" fontId="19" fillId="0" borderId="5"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indent="1"/>
    </xf>
    <xf numFmtId="0" fontId="20" fillId="0" borderId="41" xfId="0" applyFont="1" applyFill="1" applyBorder="1" applyAlignment="1">
      <alignment vertical="top" wrapText="1"/>
    </xf>
    <xf numFmtId="0" fontId="20" fillId="0" borderId="42" xfId="0" applyFont="1" applyFill="1" applyBorder="1" applyAlignment="1">
      <alignment vertical="top" wrapText="1"/>
    </xf>
    <xf numFmtId="6" fontId="20" fillId="0" borderId="25" xfId="0" applyNumberFormat="1" applyFont="1" applyFill="1" applyBorder="1" applyAlignment="1">
      <alignment vertical="top" wrapText="1"/>
    </xf>
    <xf numFmtId="8" fontId="20" fillId="0" borderId="25" xfId="0" applyNumberFormat="1" applyFont="1" applyFill="1" applyBorder="1" applyAlignment="1">
      <alignment vertical="top" wrapText="1"/>
    </xf>
    <xf numFmtId="6" fontId="19" fillId="0" borderId="0" xfId="0" applyNumberFormat="1" applyFont="1" applyFill="1" applyBorder="1" applyAlignment="1">
      <alignment vertical="top" wrapText="1"/>
    </xf>
    <xf numFmtId="3" fontId="4" fillId="3" borderId="1" xfId="0" applyNumberFormat="1" applyFont="1" applyFill="1" applyBorder="1"/>
    <xf numFmtId="0" fontId="15" fillId="0" borderId="0" xfId="0" applyFont="1" applyBorder="1" applyAlignment="1">
      <alignment horizontal="center"/>
    </xf>
    <xf numFmtId="0" fontId="15" fillId="0" borderId="0" xfId="0" applyFont="1" applyAlignment="1">
      <alignment horizontal="center" vertical="center"/>
    </xf>
    <xf numFmtId="6" fontId="13" fillId="0" borderId="21" xfId="0" applyNumberFormat="1" applyFont="1" applyFill="1" applyBorder="1"/>
    <xf numFmtId="44" fontId="15" fillId="0" borderId="1" xfId="1"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7" xfId="0" applyFont="1" applyFill="1" applyBorder="1" applyAlignment="1">
      <alignment horizontal="center" vertical="top" wrapText="1"/>
    </xf>
    <xf numFmtId="165" fontId="20" fillId="0" borderId="7" xfId="0" applyNumberFormat="1" applyFont="1" applyFill="1" applyBorder="1" applyAlignment="1">
      <alignment vertical="top" wrapText="1"/>
    </xf>
    <xf numFmtId="0" fontId="20" fillId="0" borderId="10" xfId="0" applyFont="1" applyFill="1" applyBorder="1" applyAlignment="1">
      <alignment horizontal="center" vertical="top" wrapText="1"/>
    </xf>
    <xf numFmtId="165" fontId="20" fillId="0" borderId="10" xfId="0" applyNumberFormat="1" applyFont="1" applyFill="1" applyBorder="1" applyAlignment="1">
      <alignment vertical="top" wrapText="1"/>
    </xf>
    <xf numFmtId="0" fontId="41" fillId="0" borderId="2" xfId="0" applyFont="1" applyFill="1" applyBorder="1"/>
    <xf numFmtId="0" fontId="41" fillId="0" borderId="1" xfId="0" applyFont="1" applyFill="1" applyBorder="1" applyAlignment="1">
      <alignment horizontal="left"/>
    </xf>
    <xf numFmtId="0" fontId="5" fillId="0" borderId="0" xfId="0" applyFont="1" applyFill="1" applyBorder="1"/>
    <xf numFmtId="0" fontId="15" fillId="0" borderId="10" xfId="3" applyFont="1" applyFill="1" applyBorder="1" applyAlignment="1">
      <alignment horizontal="center" vertical="center"/>
    </xf>
    <xf numFmtId="44" fontId="15" fillId="0" borderId="10" xfId="1" applyFont="1" applyFill="1" applyBorder="1" applyAlignment="1">
      <alignment horizontal="center" vertical="center" wrapText="1"/>
    </xf>
    <xf numFmtId="0" fontId="15" fillId="9" borderId="10" xfId="3" applyFont="1" applyFill="1" applyBorder="1" applyAlignment="1">
      <alignment horizontal="center" vertical="center" wrapText="1"/>
    </xf>
    <xf numFmtId="0" fontId="13" fillId="0" borderId="20" xfId="0" applyFont="1" applyBorder="1" applyAlignment="1"/>
    <xf numFmtId="0" fontId="13" fillId="0" borderId="33" xfId="0" applyFont="1" applyBorder="1" applyAlignment="1"/>
    <xf numFmtId="0" fontId="15" fillId="0" borderId="10"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33" xfId="0" applyFont="1" applyBorder="1" applyAlignment="1">
      <alignment horizontal="center"/>
    </xf>
    <xf numFmtId="0" fontId="15" fillId="0" borderId="21" xfId="0" applyFont="1" applyBorder="1" applyAlignment="1">
      <alignment horizontal="center"/>
    </xf>
    <xf numFmtId="6" fontId="13" fillId="10" borderId="21" xfId="0" applyNumberFormat="1" applyFont="1" applyFill="1" applyBorder="1"/>
    <xf numFmtId="165" fontId="20" fillId="10" borderId="34" xfId="0" applyNumberFormat="1" applyFont="1" applyFill="1" applyBorder="1" applyAlignment="1">
      <alignment vertical="top" wrapText="1"/>
    </xf>
    <xf numFmtId="6" fontId="19" fillId="10" borderId="34" xfId="0" applyNumberFormat="1" applyFont="1" applyFill="1" applyBorder="1" applyAlignment="1">
      <alignment vertical="top" wrapText="1"/>
    </xf>
    <xf numFmtId="165" fontId="20" fillId="10" borderId="1" xfId="0" applyNumberFormat="1" applyFont="1" applyFill="1" applyBorder="1" applyAlignment="1">
      <alignment vertical="top" wrapText="1"/>
    </xf>
    <xf numFmtId="165" fontId="20" fillId="10" borderId="7" xfId="0" applyNumberFormat="1" applyFont="1" applyFill="1" applyBorder="1" applyAlignment="1">
      <alignment vertical="top" wrapText="1"/>
    </xf>
    <xf numFmtId="165" fontId="19" fillId="10" borderId="19" xfId="0" applyNumberFormat="1" applyFont="1" applyFill="1" applyBorder="1" applyAlignment="1">
      <alignment vertical="top" wrapText="1"/>
    </xf>
    <xf numFmtId="165" fontId="20" fillId="10" borderId="10" xfId="0" applyNumberFormat="1" applyFont="1" applyFill="1" applyBorder="1" applyAlignment="1">
      <alignment vertical="top" wrapText="1"/>
    </xf>
    <xf numFmtId="6" fontId="19" fillId="10" borderId="10" xfId="0" applyNumberFormat="1" applyFont="1" applyFill="1" applyBorder="1" applyAlignment="1">
      <alignment vertical="top" wrapText="1"/>
    </xf>
    <xf numFmtId="0" fontId="13" fillId="0" borderId="26" xfId="0" applyFont="1" applyBorder="1" applyAlignment="1">
      <alignment vertical="top" wrapText="1"/>
    </xf>
    <xf numFmtId="0" fontId="13" fillId="0" borderId="30" xfId="0" applyFont="1" applyBorder="1" applyAlignment="1">
      <alignment vertical="top" wrapText="1"/>
    </xf>
    <xf numFmtId="0" fontId="15" fillId="0" borderId="30" xfId="0" applyFont="1" applyBorder="1" applyAlignment="1">
      <alignment vertical="top" wrapText="1"/>
    </xf>
    <xf numFmtId="164" fontId="5" fillId="10" borderId="6" xfId="0" applyNumberFormat="1" applyFont="1" applyFill="1" applyBorder="1"/>
    <xf numFmtId="6" fontId="15" fillId="10" borderId="31" xfId="0" applyNumberFormat="1" applyFont="1" applyFill="1" applyBorder="1" applyAlignment="1">
      <alignment horizontal="right" wrapText="1"/>
    </xf>
    <xf numFmtId="3" fontId="5" fillId="10" borderId="16" xfId="0" applyNumberFormat="1" applyFont="1" applyFill="1" applyBorder="1"/>
    <xf numFmtId="44" fontId="0" fillId="10" borderId="1" xfId="1" applyFont="1" applyFill="1" applyBorder="1"/>
    <xf numFmtId="44" fontId="0" fillId="10" borderId="0" xfId="0" applyNumberFormat="1" applyFill="1"/>
    <xf numFmtId="164" fontId="20" fillId="10" borderId="6" xfId="0" applyNumberFormat="1" applyFont="1" applyFill="1" applyBorder="1" applyAlignment="1">
      <alignment vertical="top" wrapText="1"/>
    </xf>
    <xf numFmtId="164" fontId="20" fillId="10" borderId="43" xfId="0" applyNumberFormat="1" applyFont="1" applyFill="1" applyBorder="1" applyAlignment="1">
      <alignment vertical="top" wrapText="1"/>
    </xf>
    <xf numFmtId="164" fontId="19" fillId="10" borderId="1" xfId="0" applyNumberFormat="1" applyFont="1" applyFill="1" applyBorder="1" applyAlignment="1">
      <alignment horizontal="center" vertical="center" wrapText="1"/>
    </xf>
    <xf numFmtId="164" fontId="19" fillId="10" borderId="0" xfId="0" applyNumberFormat="1" applyFont="1" applyFill="1" applyBorder="1" applyAlignment="1">
      <alignment horizontal="right" vertical="top" wrapText="1"/>
    </xf>
    <xf numFmtId="0" fontId="15" fillId="0" borderId="0" xfId="0" applyFont="1" applyFill="1"/>
    <xf numFmtId="0" fontId="30" fillId="0" borderId="0" xfId="0" applyFont="1" applyFill="1"/>
    <xf numFmtId="0" fontId="5" fillId="13" borderId="5" xfId="0" applyFont="1" applyFill="1" applyBorder="1"/>
    <xf numFmtId="0" fontId="5" fillId="13" borderId="1" xfId="0" applyFont="1" applyFill="1" applyBorder="1"/>
    <xf numFmtId="164" fontId="5" fillId="13" borderId="16" xfId="0" applyNumberFormat="1" applyFont="1" applyFill="1" applyBorder="1"/>
    <xf numFmtId="44" fontId="0" fillId="10" borderId="10" xfId="1" applyFont="1" applyFill="1" applyBorder="1"/>
    <xf numFmtId="0" fontId="0" fillId="0" borderId="1" xfId="0" applyBorder="1"/>
    <xf numFmtId="0" fontId="3" fillId="0" borderId="1" xfId="0" applyFont="1" applyBorder="1" applyAlignment="1">
      <alignment horizontal="center" vertical="center"/>
    </xf>
    <xf numFmtId="0" fontId="0" fillId="0" borderId="0" xfId="0" applyAlignment="1">
      <alignment wrapText="1"/>
    </xf>
    <xf numFmtId="0" fontId="13" fillId="0" borderId="0" xfId="0" applyFont="1" applyAlignment="1">
      <alignment horizontal="center" vertical="center"/>
    </xf>
    <xf numFmtId="0" fontId="3" fillId="0" borderId="0" xfId="0" applyFont="1" applyAlignment="1">
      <alignment wrapText="1"/>
    </xf>
    <xf numFmtId="0" fontId="1" fillId="0" borderId="0" xfId="0" applyFont="1" applyAlignment="1">
      <alignment vertical="top" wrapText="1"/>
    </xf>
    <xf numFmtId="0" fontId="13" fillId="0" borderId="0" xfId="0" applyFont="1" applyAlignment="1">
      <alignment wrapText="1"/>
    </xf>
    <xf numFmtId="0" fontId="13" fillId="0" borderId="0" xfId="0" applyFont="1"/>
    <xf numFmtId="0" fontId="13" fillId="0" borderId="0" xfId="0" applyFont="1" applyAlignment="1"/>
    <xf numFmtId="0" fontId="20" fillId="0" borderId="0" xfId="0" applyFont="1" applyBorder="1" applyAlignment="1">
      <alignment vertical="top" wrapText="1"/>
    </xf>
    <xf numFmtId="0" fontId="3" fillId="0" borderId="0" xfId="0" applyFont="1" applyAlignment="1"/>
    <xf numFmtId="0" fontId="15" fillId="0" borderId="0" xfId="0" applyFont="1" applyAlignment="1">
      <alignment horizontal="center"/>
    </xf>
    <xf numFmtId="0" fontId="0" fillId="0" borderId="0" xfId="0" applyAlignment="1">
      <alignment horizontal="left" vertical="top"/>
    </xf>
    <xf numFmtId="0" fontId="26" fillId="0" borderId="0" xfId="0" applyFont="1" applyAlignment="1">
      <alignment horizontal="center"/>
    </xf>
    <xf numFmtId="0" fontId="20" fillId="0" borderId="0" xfId="0" applyFont="1" applyAlignment="1">
      <alignment wrapText="1"/>
    </xf>
    <xf numFmtId="0" fontId="13" fillId="0" borderId="0" xfId="0" applyFont="1" applyAlignment="1">
      <alignment horizontal="left" wrapText="1"/>
    </xf>
    <xf numFmtId="0" fontId="0" fillId="0" borderId="0" xfId="0" applyAlignment="1">
      <alignment wrapText="1"/>
    </xf>
    <xf numFmtId="0" fontId="0" fillId="0" borderId="31" xfId="0" applyBorder="1" applyAlignment="1">
      <alignment wrapText="1"/>
    </xf>
    <xf numFmtId="0" fontId="28" fillId="14" borderId="0" xfId="0" applyFont="1" applyFill="1" applyAlignment="1">
      <alignment horizontal="left" vertical="center" wrapText="1"/>
    </xf>
    <xf numFmtId="0" fontId="42" fillId="14" borderId="0" xfId="0" applyFont="1" applyFill="1" applyAlignment="1">
      <alignment wrapText="1"/>
    </xf>
    <xf numFmtId="0" fontId="13" fillId="0" borderId="0" xfId="0" applyFont="1" applyAlignment="1">
      <alignment horizontal="center" vertical="center"/>
    </xf>
    <xf numFmtId="0" fontId="15" fillId="0" borderId="33" xfId="0" applyFont="1" applyBorder="1" applyAlignment="1">
      <alignment horizontal="center" vertical="center" wrapText="1"/>
    </xf>
    <xf numFmtId="0" fontId="3" fillId="0" borderId="0" xfId="0" applyFont="1" applyAlignment="1">
      <alignment wrapText="1"/>
    </xf>
    <xf numFmtId="0" fontId="6" fillId="0" borderId="38" xfId="0" applyFont="1" applyBorder="1" applyAlignment="1">
      <alignment horizontal="center"/>
    </xf>
    <xf numFmtId="0" fontId="0" fillId="0" borderId="39" xfId="0" applyBorder="1" applyAlignment="1"/>
    <xf numFmtId="0" fontId="1" fillId="0" borderId="0" xfId="0" applyFont="1" applyAlignment="1">
      <alignment vertical="top" wrapText="1"/>
    </xf>
    <xf numFmtId="0" fontId="0" fillId="0" borderId="22" xfId="0" applyBorder="1" applyAlignment="1">
      <alignment horizontal="center"/>
    </xf>
    <xf numFmtId="0" fontId="5" fillId="12" borderId="0" xfId="0" applyFont="1" applyFill="1" applyAlignment="1"/>
    <xf numFmtId="0" fontId="0" fillId="0" borderId="0" xfId="0" applyAlignment="1"/>
    <xf numFmtId="0" fontId="22" fillId="0" borderId="0" xfId="0" applyFont="1" applyAlignment="1">
      <alignment wrapText="1"/>
    </xf>
    <xf numFmtId="0" fontId="13" fillId="0" borderId="0" xfId="0" applyNumberFormat="1" applyFont="1" applyAlignment="1">
      <alignment wrapText="1"/>
    </xf>
    <xf numFmtId="0" fontId="13" fillId="0" borderId="0" xfId="0" applyFont="1" applyAlignment="1">
      <alignment wrapText="1"/>
    </xf>
    <xf numFmtId="0" fontId="13" fillId="0" borderId="0" xfId="0" applyFont="1" applyAlignment="1"/>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25" xfId="0" applyBorder="1" applyAlignment="1">
      <alignment horizontal="center"/>
    </xf>
    <xf numFmtId="0" fontId="0" fillId="0" borderId="2" xfId="0" applyBorder="1" applyAlignment="1">
      <alignment horizontal="center"/>
    </xf>
    <xf numFmtId="0" fontId="3" fillId="0" borderId="25" xfId="0" applyFont="1" applyBorder="1" applyAlignment="1">
      <alignment horizontal="center" vertical="center"/>
    </xf>
    <xf numFmtId="0" fontId="20" fillId="0" borderId="0" xfId="0" applyFont="1" applyBorder="1" applyAlignment="1">
      <alignment vertical="top" wrapText="1"/>
    </xf>
    <xf numFmtId="0" fontId="3" fillId="0" borderId="0" xfId="0" applyFont="1" applyAlignment="1"/>
    <xf numFmtId="0" fontId="1" fillId="0" borderId="0" xfId="0" applyFont="1" applyAlignment="1">
      <alignment horizontal="left" vertical="top"/>
    </xf>
    <xf numFmtId="0" fontId="15" fillId="0" borderId="17" xfId="0" applyFont="1" applyBorder="1" applyAlignment="1">
      <alignment horizontal="center"/>
    </xf>
    <xf numFmtId="0" fontId="15" fillId="0" borderId="23" xfId="0" applyFont="1" applyBorder="1" applyAlignment="1">
      <alignment horizontal="center"/>
    </xf>
    <xf numFmtId="0" fontId="15" fillId="0" borderId="29" xfId="0" applyFont="1" applyBorder="1" applyAlignment="1">
      <alignment horizontal="center"/>
    </xf>
    <xf numFmtId="0" fontId="1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center"/>
    </xf>
    <xf numFmtId="0" fontId="13" fillId="0" borderId="33" xfId="0" applyFont="1" applyBorder="1" applyAlignment="1">
      <alignment horizontal="center"/>
    </xf>
    <xf numFmtId="0" fontId="13" fillId="0" borderId="21" xfId="0" applyFont="1" applyBorder="1" applyAlignment="1">
      <alignment horizontal="center"/>
    </xf>
    <xf numFmtId="0" fontId="19" fillId="0" borderId="20" xfId="0" applyFont="1" applyFill="1" applyBorder="1" applyAlignment="1">
      <alignment horizontal="center" vertical="top" wrapText="1"/>
    </xf>
    <xf numFmtId="0" fontId="19" fillId="0" borderId="45" xfId="0" applyFont="1" applyFill="1" applyBorder="1" applyAlignment="1">
      <alignment horizontal="center" vertical="top" wrapText="1"/>
    </xf>
    <xf numFmtId="0" fontId="0" fillId="0" borderId="0" xfId="0" applyAlignment="1">
      <alignment horizontal="left" vertical="top"/>
    </xf>
    <xf numFmtId="0" fontId="3" fillId="0" borderId="0" xfId="0" applyFont="1" applyAlignment="1">
      <alignment vertical="top" wrapText="1"/>
    </xf>
    <xf numFmtId="0" fontId="1" fillId="0" borderId="0" xfId="0" applyFont="1" applyAlignment="1">
      <alignment vertical="top"/>
    </xf>
    <xf numFmtId="0" fontId="3" fillId="0" borderId="0" xfId="0" applyFont="1" applyFill="1" applyBorder="1" applyAlignment="1"/>
    <xf numFmtId="0" fontId="15" fillId="0" borderId="44" xfId="0" applyFont="1" applyBorder="1" applyAlignment="1">
      <alignment horizontal="center"/>
    </xf>
    <xf numFmtId="0" fontId="13" fillId="15" borderId="0" xfId="0" applyFont="1" applyFill="1" applyAlignment="1">
      <alignment horizontal="left" wrapText="1"/>
    </xf>
    <xf numFmtId="0" fontId="15" fillId="0" borderId="0" xfId="0" applyFont="1" applyAlignment="1">
      <alignment horizontal="center" wrapText="1"/>
    </xf>
    <xf numFmtId="0" fontId="15" fillId="0" borderId="0" xfId="0" applyFont="1"/>
    <xf numFmtId="0" fontId="13" fillId="0" borderId="0" xfId="0" applyFont="1" applyBorder="1"/>
    <xf numFmtId="0" fontId="13" fillId="10" borderId="28" xfId="0" applyFont="1" applyFill="1" applyBorder="1"/>
    <xf numFmtId="0" fontId="13" fillId="0" borderId="26" xfId="0" applyFont="1" applyBorder="1"/>
    <xf numFmtId="0" fontId="13" fillId="0" borderId="28" xfId="0" applyFont="1" applyBorder="1"/>
    <xf numFmtId="0" fontId="13" fillId="10" borderId="30" xfId="0" applyFont="1" applyFill="1" applyBorder="1" applyAlignment="1">
      <alignment wrapText="1"/>
    </xf>
    <xf numFmtId="0" fontId="13" fillId="0" borderId="30" xfId="0" applyFont="1" applyBorder="1"/>
    <xf numFmtId="6" fontId="13" fillId="10" borderId="28" xfId="0" applyNumberFormat="1" applyFont="1" applyFill="1" applyBorder="1" applyAlignment="1">
      <alignment horizontal="right" wrapText="1"/>
    </xf>
    <xf numFmtId="0" fontId="13" fillId="0" borderId="31" xfId="0" applyFont="1" applyBorder="1"/>
    <xf numFmtId="0" fontId="13" fillId="10" borderId="30" xfId="0" applyFont="1" applyFill="1" applyBorder="1"/>
    <xf numFmtId="0" fontId="13" fillId="10" borderId="0" xfId="0" applyFont="1" applyFill="1" applyBorder="1"/>
    <xf numFmtId="0" fontId="13" fillId="10" borderId="31" xfId="0" applyFont="1" applyFill="1" applyBorder="1"/>
    <xf numFmtId="6" fontId="13" fillId="10" borderId="31" xfId="0" applyNumberFormat="1" applyFont="1" applyFill="1" applyBorder="1" applyAlignment="1">
      <alignment horizontal="right" wrapText="1"/>
    </xf>
    <xf numFmtId="0" fontId="13" fillId="10" borderId="0" xfId="0" applyFont="1" applyFill="1" applyBorder="1" applyAlignment="1">
      <alignment horizontal="center" wrapText="1"/>
    </xf>
    <xf numFmtId="6" fontId="13" fillId="10" borderId="46" xfId="0" applyNumberFormat="1" applyFont="1" applyFill="1" applyBorder="1" applyAlignment="1">
      <alignment horizontal="right" wrapText="1"/>
    </xf>
    <xf numFmtId="0" fontId="13" fillId="10" borderId="37" xfId="0" applyFont="1" applyFill="1" applyBorder="1"/>
    <xf numFmtId="0" fontId="13" fillId="10" borderId="40" xfId="0" applyFont="1" applyFill="1" applyBorder="1"/>
    <xf numFmtId="0" fontId="13" fillId="0" borderId="32" xfId="0" applyFont="1" applyBorder="1" applyAlignment="1">
      <alignment vertical="top" wrapText="1"/>
    </xf>
    <xf numFmtId="6" fontId="13" fillId="0" borderId="40" xfId="0" applyNumberFormat="1" applyFont="1" applyBorder="1" applyAlignment="1">
      <alignment horizontal="right" wrapText="1"/>
    </xf>
    <xf numFmtId="0" fontId="13" fillId="0" borderId="0" xfId="0" applyFont="1" applyBorder="1" applyAlignment="1">
      <alignment vertical="top" wrapText="1"/>
    </xf>
    <xf numFmtId="6" fontId="13" fillId="0" borderId="0" xfId="0" applyNumberFormat="1" applyFont="1" applyBorder="1" applyAlignment="1">
      <alignment horizontal="right" wrapText="1"/>
    </xf>
    <xf numFmtId="0" fontId="13" fillId="0" borderId="32" xfId="0" applyFont="1" applyBorder="1"/>
    <xf numFmtId="0" fontId="13" fillId="0" borderId="37" xfId="0" applyFont="1" applyBorder="1" applyAlignment="1">
      <alignment vertical="top" wrapText="1"/>
    </xf>
    <xf numFmtId="6" fontId="13" fillId="0" borderId="37" xfId="0" applyNumberFormat="1" applyFont="1" applyBorder="1" applyAlignment="1">
      <alignment horizontal="right" wrapText="1"/>
    </xf>
    <xf numFmtId="0" fontId="13" fillId="0" borderId="40" xfId="0" applyFont="1" applyBorder="1"/>
    <xf numFmtId="0" fontId="1" fillId="0" borderId="0" xfId="0" applyFont="1" applyAlignment="1">
      <alignment horizontal="left" wrapText="1"/>
    </xf>
    <xf numFmtId="0" fontId="1" fillId="0" borderId="2" xfId="0" applyFont="1" applyBorder="1" applyAlignment="1">
      <alignment horizontal="center"/>
    </xf>
    <xf numFmtId="0" fontId="12" fillId="2" borderId="0" xfId="0" applyFont="1" applyFill="1"/>
    <xf numFmtId="0" fontId="15" fillId="0" borderId="3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0" xfId="0" applyFont="1" applyFill="1" applyAlignment="1">
      <alignment horizontal="center"/>
    </xf>
    <xf numFmtId="0" fontId="15" fillId="0" borderId="30" xfId="0" applyFont="1" applyFill="1" applyBorder="1"/>
    <xf numFmtId="0" fontId="15" fillId="0" borderId="0" xfId="0" applyFont="1" applyFill="1" applyBorder="1" applyAlignment="1">
      <alignment horizontal="center"/>
    </xf>
    <xf numFmtId="0" fontId="15" fillId="0" borderId="27" xfId="0" applyFont="1" applyFill="1" applyBorder="1" applyAlignment="1">
      <alignment horizontal="center"/>
    </xf>
    <xf numFmtId="0" fontId="15" fillId="0" borderId="31" xfId="0" applyFont="1" applyFill="1" applyBorder="1" applyAlignment="1">
      <alignment horizontal="center"/>
    </xf>
    <xf numFmtId="0" fontId="15" fillId="0" borderId="26" xfId="0" applyFont="1" applyFill="1" applyBorder="1" applyAlignment="1">
      <alignment horizontal="center"/>
    </xf>
    <xf numFmtId="0" fontId="13" fillId="0" borderId="27" xfId="0" applyFont="1" applyFill="1" applyBorder="1"/>
    <xf numFmtId="6" fontId="13" fillId="0" borderId="27" xfId="0" applyNumberFormat="1" applyFont="1" applyFill="1" applyBorder="1"/>
    <xf numFmtId="165" fontId="13" fillId="0" borderId="27" xfId="1" applyNumberFormat="1" applyFont="1" applyFill="1" applyBorder="1"/>
    <xf numFmtId="165" fontId="13" fillId="0" borderId="27" xfId="0" applyNumberFormat="1" applyFont="1" applyFill="1" applyBorder="1"/>
    <xf numFmtId="0" fontId="13" fillId="0" borderId="28" xfId="0" applyFont="1" applyFill="1" applyBorder="1"/>
    <xf numFmtId="0" fontId="13" fillId="0" borderId="17" xfId="0" applyFont="1" applyBorder="1" applyAlignment="1">
      <alignment horizontal="center"/>
    </xf>
    <xf numFmtId="0" fontId="13" fillId="0" borderId="23" xfId="0" applyFont="1" applyFill="1" applyBorder="1"/>
    <xf numFmtId="6" fontId="13" fillId="10" borderId="23" xfId="0" applyNumberFormat="1" applyFont="1" applyFill="1" applyBorder="1"/>
    <xf numFmtId="165" fontId="13" fillId="10" borderId="23" xfId="0" applyNumberFormat="1" applyFont="1" applyFill="1" applyBorder="1"/>
    <xf numFmtId="6" fontId="13" fillId="10" borderId="29" xfId="0" applyNumberFormat="1" applyFont="1" applyFill="1" applyBorder="1"/>
    <xf numFmtId="0" fontId="15" fillId="0" borderId="30" xfId="0" applyFont="1" applyFill="1" applyBorder="1" applyAlignment="1">
      <alignment horizontal="center"/>
    </xf>
    <xf numFmtId="0" fontId="13" fillId="0" borderId="0" xfId="0" applyFont="1" applyFill="1" applyBorder="1"/>
    <xf numFmtId="6" fontId="13" fillId="0" borderId="0" xfId="0" applyNumberFormat="1" applyFont="1" applyFill="1" applyBorder="1"/>
    <xf numFmtId="165" fontId="13" fillId="0" borderId="0" xfId="1" applyNumberFormat="1" applyFont="1" applyFill="1" applyBorder="1"/>
    <xf numFmtId="165" fontId="13" fillId="0" borderId="0" xfId="0" applyNumberFormat="1" applyFont="1" applyFill="1" applyBorder="1"/>
    <xf numFmtId="0" fontId="13" fillId="0" borderId="31" xfId="0" applyFont="1" applyFill="1" applyBorder="1"/>
    <xf numFmtId="0" fontId="15" fillId="0" borderId="30" xfId="0" applyFont="1" applyBorder="1" applyAlignment="1">
      <alignment horizontal="center" vertical="center"/>
    </xf>
    <xf numFmtId="0" fontId="15" fillId="0" borderId="17" xfId="0" applyFont="1" applyBorder="1" applyAlignment="1">
      <alignment horizontal="center" vertical="center"/>
    </xf>
    <xf numFmtId="0" fontId="15" fillId="0" borderId="32" xfId="0" applyFont="1" applyBorder="1" applyAlignment="1">
      <alignment horizontal="center" vertical="center"/>
    </xf>
    <xf numFmtId="0" fontId="13" fillId="0" borderId="37" xfId="0" applyFont="1" applyFill="1" applyBorder="1"/>
    <xf numFmtId="0" fontId="15" fillId="0" borderId="20" xfId="0" applyFont="1" applyBorder="1" applyAlignment="1">
      <alignment horizontal="center" vertical="center"/>
    </xf>
    <xf numFmtId="0" fontId="13" fillId="0" borderId="33" xfId="0" applyFont="1" applyFill="1" applyBorder="1"/>
    <xf numFmtId="6" fontId="13" fillId="0" borderId="33" xfId="0" applyNumberFormat="1" applyFont="1" applyFill="1" applyBorder="1"/>
    <xf numFmtId="165" fontId="13" fillId="0" borderId="33" xfId="0" applyNumberFormat="1" applyFont="1" applyFill="1" applyBorder="1"/>
    <xf numFmtId="0" fontId="15" fillId="0" borderId="32" xfId="0" applyFont="1" applyFill="1" applyBorder="1" applyAlignment="1">
      <alignment horizontal="center"/>
    </xf>
    <xf numFmtId="6" fontId="15" fillId="7" borderId="21" xfId="0" applyNumberFormat="1" applyFont="1" applyFill="1" applyBorder="1"/>
  </cellXfs>
  <cellStyles count="6">
    <cellStyle name="Currency" xfId="1" builtinId="4"/>
    <cellStyle name="Normal" xfId="0" builtinId="0"/>
    <cellStyle name="Normal_020719 NIHprop SLD Costing1-lowOH" xfId="2" xr:uid="{00000000-0005-0000-0000-000002000000}"/>
    <cellStyle name="Normal_020812 Navy LowCostCS Costing" xfId="3" xr:uid="{00000000-0005-0000-0000-000003000000}"/>
    <cellStyle name="Normal_COGS YR 1"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5BFFBD"/>
      <color rgb="FF00FF99"/>
      <color rgb="FF66FF99"/>
      <color rgb="FF99FFCC"/>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xdr:col>
      <xdr:colOff>1231900</xdr:colOff>
      <xdr:row>11</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17</xdr:row>
      <xdr:rowOff>123826</xdr:rowOff>
    </xdr:from>
    <xdr:to>
      <xdr:col>8</xdr:col>
      <xdr:colOff>581025</xdr:colOff>
      <xdr:row>24</xdr:row>
      <xdr:rowOff>161926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11</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10</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374900"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13</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374900" y="359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12</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7490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52"/>
  <sheetViews>
    <sheetView showGridLines="0" tabSelected="1" showRuler="0" topLeftCell="A3" zoomScaleNormal="100" workbookViewId="0">
      <selection activeCell="B5" sqref="B5:O6"/>
    </sheetView>
  </sheetViews>
  <sheetFormatPr defaultColWidth="8.85546875" defaultRowHeight="12.6"/>
  <cols>
    <col min="1" max="1" width="8.28515625" customWidth="1"/>
    <col min="3" max="3" width="38.42578125" bestFit="1" customWidth="1"/>
    <col min="4" max="4" width="14" customWidth="1"/>
    <col min="7" max="7" width="10.28515625" customWidth="1"/>
    <col min="11" max="11" width="9" bestFit="1" customWidth="1"/>
    <col min="16" max="16" width="16.28515625" customWidth="1"/>
  </cols>
  <sheetData>
    <row r="1" spans="1:16" ht="21.75" customHeight="1">
      <c r="A1" s="233" t="s">
        <v>0</v>
      </c>
      <c r="B1" s="116"/>
      <c r="C1" s="118" t="s">
        <v>1</v>
      </c>
      <c r="D1" s="116"/>
      <c r="E1" s="238" t="s">
        <v>2</v>
      </c>
      <c r="F1" s="238"/>
      <c r="G1" s="238"/>
      <c r="H1" s="116"/>
      <c r="I1" s="116"/>
      <c r="J1" s="116"/>
      <c r="K1" s="116"/>
      <c r="L1" s="116"/>
      <c r="M1" s="116"/>
      <c r="N1" s="116"/>
      <c r="O1" s="116"/>
      <c r="P1" s="232"/>
    </row>
    <row r="2" spans="1:16" ht="18" customHeight="1">
      <c r="A2" s="115" t="s">
        <v>3</v>
      </c>
      <c r="B2" s="232"/>
      <c r="C2" s="119" t="s">
        <v>4</v>
      </c>
      <c r="D2" s="232"/>
      <c r="E2" s="245" t="s">
        <v>5</v>
      </c>
      <c r="F2" s="245"/>
      <c r="G2" s="245"/>
      <c r="H2" s="232"/>
      <c r="I2" s="232"/>
      <c r="J2" s="232"/>
      <c r="K2" s="232"/>
      <c r="L2" s="232"/>
      <c r="M2" s="232"/>
      <c r="N2" s="232"/>
      <c r="O2" s="232"/>
      <c r="P2" s="232"/>
    </row>
    <row r="3" spans="1:16" ht="15.6">
      <c r="C3" s="232"/>
      <c r="D3" s="232"/>
      <c r="E3" s="232"/>
      <c r="F3" s="232"/>
      <c r="G3" s="232"/>
      <c r="H3" s="232"/>
      <c r="I3" s="232"/>
      <c r="J3" s="232"/>
      <c r="K3" s="232"/>
      <c r="L3" s="232"/>
      <c r="M3" s="232"/>
      <c r="N3" s="232"/>
      <c r="O3" s="232"/>
      <c r="P3" s="232"/>
    </row>
    <row r="4" spans="1:16" ht="15" customHeight="1">
      <c r="B4" s="286" t="s">
        <v>6</v>
      </c>
      <c r="C4" s="232"/>
      <c r="D4" s="232"/>
      <c r="E4" s="232"/>
      <c r="F4" s="232"/>
      <c r="G4" s="232"/>
      <c r="H4" s="232"/>
      <c r="I4" s="232"/>
      <c r="J4" s="232"/>
      <c r="K4" s="232"/>
      <c r="L4" s="232"/>
      <c r="M4" s="232"/>
      <c r="N4" s="232"/>
      <c r="O4" s="232"/>
      <c r="P4" s="232"/>
    </row>
    <row r="5" spans="1:16" ht="15.6">
      <c r="B5" s="239" t="s">
        <v>7</v>
      </c>
      <c r="C5" s="256"/>
      <c r="D5" s="256"/>
      <c r="E5" s="256"/>
      <c r="F5" s="256"/>
      <c r="G5" s="256"/>
      <c r="H5" s="256"/>
      <c r="I5" s="256"/>
      <c r="J5" s="256"/>
      <c r="K5" s="256"/>
      <c r="L5" s="256"/>
      <c r="M5" s="256"/>
      <c r="N5" s="256"/>
      <c r="O5" s="256"/>
      <c r="P5" s="232"/>
    </row>
    <row r="6" spans="1:16" ht="63" customHeight="1">
      <c r="B6" s="256"/>
      <c r="C6" s="256"/>
      <c r="D6" s="256"/>
      <c r="E6" s="256"/>
      <c r="F6" s="256"/>
      <c r="G6" s="256"/>
      <c r="H6" s="256"/>
      <c r="I6" s="256"/>
      <c r="J6" s="256"/>
      <c r="K6" s="256"/>
      <c r="L6" s="256"/>
      <c r="M6" s="256"/>
      <c r="N6" s="256"/>
      <c r="O6" s="256"/>
      <c r="P6" s="232"/>
    </row>
    <row r="7" spans="1:16" ht="12" customHeight="1">
      <c r="B7" s="285" t="s">
        <v>8</v>
      </c>
      <c r="C7" s="285"/>
      <c r="D7" s="231"/>
      <c r="E7" s="231"/>
      <c r="F7" s="231"/>
      <c r="G7" s="231"/>
      <c r="H7" s="231"/>
      <c r="I7" s="231"/>
      <c r="J7" s="231"/>
      <c r="K7" s="231"/>
      <c r="L7" s="231"/>
      <c r="M7" s="231"/>
      <c r="N7" s="231"/>
      <c r="O7" s="231"/>
      <c r="P7" s="232"/>
    </row>
    <row r="8" spans="1:16" ht="63" customHeight="1">
      <c r="B8" s="284" t="s">
        <v>9</v>
      </c>
      <c r="C8" s="284"/>
      <c r="D8" s="284"/>
      <c r="E8" s="284"/>
      <c r="F8" s="284"/>
      <c r="G8" s="284"/>
      <c r="H8" s="284"/>
      <c r="I8" s="284"/>
      <c r="J8" s="284"/>
      <c r="K8" s="284"/>
      <c r="L8" s="284"/>
      <c r="M8" s="284"/>
      <c r="N8" s="284"/>
      <c r="O8" s="284"/>
      <c r="P8" s="232"/>
    </row>
    <row r="9" spans="1:16" ht="11.25" customHeight="1">
      <c r="B9" s="231"/>
      <c r="C9" s="231"/>
      <c r="D9" s="231"/>
      <c r="E9" s="231"/>
      <c r="F9" s="231"/>
      <c r="G9" s="231"/>
      <c r="H9" s="231"/>
      <c r="I9" s="231"/>
      <c r="J9" s="231"/>
      <c r="K9" s="231"/>
      <c r="L9" s="231"/>
      <c r="M9" s="231"/>
      <c r="N9" s="231"/>
      <c r="O9" s="231"/>
      <c r="P9" s="232"/>
    </row>
    <row r="10" spans="1:16" s="83" customFormat="1" ht="18" customHeight="1">
      <c r="B10" s="220" t="s">
        <v>10</v>
      </c>
      <c r="P10" s="142"/>
    </row>
    <row r="11" spans="1:16" ht="15.95" customHeight="1">
      <c r="B11" s="231"/>
      <c r="C11" s="231"/>
      <c r="D11" s="231"/>
      <c r="E11" s="231"/>
      <c r="F11" s="231"/>
      <c r="G11" s="231"/>
      <c r="H11" s="231"/>
      <c r="I11" s="231"/>
      <c r="J11" s="231"/>
      <c r="K11" s="231"/>
      <c r="L11" s="231"/>
      <c r="M11" s="231"/>
      <c r="N11" s="231"/>
      <c r="O11" s="231"/>
      <c r="P11" s="232"/>
    </row>
    <row r="12" spans="1:16" s="83" customFormat="1" ht="18" customHeight="1">
      <c r="A12" s="142"/>
      <c r="B12" s="243" t="s">
        <v>11</v>
      </c>
      <c r="C12" s="244"/>
      <c r="D12" s="244"/>
      <c r="E12" s="244"/>
      <c r="F12" s="244"/>
      <c r="G12" s="244"/>
      <c r="H12" s="244"/>
      <c r="I12" s="244"/>
      <c r="J12" s="244"/>
      <c r="K12" s="244"/>
      <c r="L12" s="244"/>
      <c r="M12" s="244"/>
      <c r="N12" s="244"/>
      <c r="O12" s="244"/>
      <c r="P12" s="142"/>
    </row>
    <row r="13" spans="1:16" s="83" customFormat="1" ht="31.5" customHeight="1">
      <c r="A13" s="142"/>
      <c r="B13" s="243" t="s">
        <v>12</v>
      </c>
      <c r="C13" s="244"/>
      <c r="D13" s="244"/>
      <c r="E13" s="244"/>
      <c r="F13" s="244"/>
      <c r="G13" s="244"/>
      <c r="H13" s="244"/>
      <c r="I13" s="244"/>
      <c r="J13" s="244"/>
      <c r="K13" s="244"/>
      <c r="L13" s="244"/>
      <c r="M13" s="244"/>
      <c r="N13" s="244"/>
      <c r="O13" s="244"/>
      <c r="P13" s="142"/>
    </row>
    <row r="14" spans="1:16" s="83" customFormat="1" ht="18" customHeight="1">
      <c r="A14" s="142"/>
      <c r="B14" s="243" t="s">
        <v>13</v>
      </c>
      <c r="C14" s="244"/>
      <c r="D14" s="244"/>
      <c r="E14" s="244"/>
      <c r="F14" s="244"/>
      <c r="G14" s="244"/>
      <c r="H14" s="244"/>
      <c r="I14" s="244"/>
      <c r="J14" s="244"/>
      <c r="K14" s="244"/>
      <c r="L14" s="244"/>
      <c r="M14" s="244"/>
      <c r="N14" s="244"/>
      <c r="O14" s="244"/>
      <c r="P14" s="142"/>
    </row>
    <row r="15" spans="1:16" s="79" customFormat="1" ht="15.75" customHeight="1">
      <c r="A15" s="232"/>
      <c r="B15" s="232"/>
      <c r="C15" s="232"/>
      <c r="D15" s="232"/>
      <c r="E15" s="232"/>
      <c r="F15" s="232"/>
      <c r="G15" s="232"/>
      <c r="H15" s="232"/>
      <c r="I15" s="232"/>
      <c r="J15" s="232"/>
      <c r="K15" s="232"/>
      <c r="L15" s="232"/>
      <c r="M15" s="232"/>
      <c r="N15" s="232"/>
      <c r="O15" s="232"/>
      <c r="P15" s="232"/>
    </row>
    <row r="16" spans="1:16" s="111" customFormat="1" ht="15.95" thickBot="1">
      <c r="A16" s="142"/>
      <c r="B16" s="142" t="s">
        <v>14</v>
      </c>
      <c r="C16" s="142"/>
      <c r="D16" s="142"/>
      <c r="E16" s="142"/>
      <c r="F16" s="142"/>
      <c r="G16" s="142"/>
      <c r="H16" s="142"/>
      <c r="I16" s="142"/>
      <c r="J16" s="219" t="s">
        <v>15</v>
      </c>
      <c r="K16" s="142"/>
      <c r="L16" s="142"/>
      <c r="M16" s="142"/>
      <c r="N16" s="142"/>
      <c r="O16" s="142"/>
      <c r="P16" s="142"/>
    </row>
    <row r="17" spans="2:17" s="79" customFormat="1" ht="15.95" thickBot="1">
      <c r="B17" s="287"/>
      <c r="C17" s="287"/>
      <c r="D17" s="287"/>
      <c r="E17" s="287"/>
      <c r="F17" s="232"/>
      <c r="G17" s="232"/>
      <c r="H17" s="232"/>
      <c r="I17" s="232"/>
      <c r="J17" s="113" t="s">
        <v>16</v>
      </c>
      <c r="K17" s="112"/>
      <c r="L17" s="112"/>
      <c r="M17" s="112"/>
      <c r="N17" s="112"/>
      <c r="O17" s="112"/>
      <c r="P17" s="288"/>
      <c r="Q17" s="232"/>
    </row>
    <row r="18" spans="2:17" s="79" customFormat="1" ht="33" customHeight="1" thickBot="1">
      <c r="B18" s="289"/>
      <c r="C18" s="246" t="s">
        <v>17</v>
      </c>
      <c r="D18" s="246"/>
      <c r="E18" s="290"/>
      <c r="F18" s="232"/>
      <c r="G18" s="232"/>
      <c r="H18" s="232"/>
      <c r="I18" s="232"/>
      <c r="J18" s="291" t="str">
        <f>IF(COUNTIF(Subcontractor!B16:L24,"&lt;&gt;"&amp;"")&gt;0, "Prime Contractor's Cost Analysis and Source Selection documentationfor each Subcontractor", "")</f>
        <v/>
      </c>
      <c r="K18" s="241"/>
      <c r="L18" s="241"/>
      <c r="M18" s="241"/>
      <c r="N18" s="241"/>
      <c r="O18" s="241"/>
      <c r="P18" s="242"/>
      <c r="Q18" s="232"/>
    </row>
    <row r="19" spans="2:17" s="79" customFormat="1" ht="15.6">
      <c r="B19" s="292"/>
      <c r="C19" s="207" t="s">
        <v>18</v>
      </c>
      <c r="D19" s="293">
        <f>'Total Cost Proposal'!Q21</f>
        <v>0</v>
      </c>
      <c r="E19" s="294"/>
      <c r="F19" s="232"/>
      <c r="G19" s="232"/>
      <c r="H19" s="232"/>
      <c r="I19" s="232"/>
      <c r="J19" s="295" t="str">
        <f>IF(COUNTIF(Consultants!B5:AC13,"&lt;&gt;"&amp;"")&gt;0, "Consulting Agreement for each Consultant", "")</f>
        <v>Consulting Agreement for each Consultant</v>
      </c>
      <c r="K19" s="296"/>
      <c r="L19" s="296"/>
      <c r="M19" s="296"/>
      <c r="N19" s="296"/>
      <c r="O19" s="296"/>
      <c r="P19" s="297"/>
      <c r="Q19" s="232"/>
    </row>
    <row r="20" spans="2:17" s="79" customFormat="1" ht="15.6">
      <c r="B20" s="292"/>
      <c r="C20" s="208"/>
      <c r="D20" s="298"/>
      <c r="E20" s="294"/>
      <c r="F20" s="232"/>
      <c r="G20" s="232"/>
      <c r="H20" s="232"/>
      <c r="I20" s="232"/>
      <c r="J20" s="295"/>
      <c r="K20" s="296"/>
      <c r="L20" s="296"/>
      <c r="M20" s="296"/>
      <c r="N20" s="296"/>
      <c r="O20" s="296"/>
      <c r="P20" s="297"/>
      <c r="Q20" s="232"/>
    </row>
    <row r="21" spans="2:17" s="79" customFormat="1" ht="15.6">
      <c r="B21" s="292"/>
      <c r="C21" s="208" t="s">
        <v>19</v>
      </c>
      <c r="D21" s="298">
        <f>'Total Cost Proposal'!Q25</f>
        <v>0</v>
      </c>
      <c r="E21" s="294"/>
      <c r="F21" s="232"/>
      <c r="G21" s="232"/>
      <c r="H21" s="232"/>
      <c r="I21" s="232"/>
      <c r="J21" s="295" t="str">
        <f>IF(COUNTIF('Materials-Supplies'!B5:S30,"&lt;&gt;"&amp;"")&gt;0, "Supporting documentation for Materials/Supplies", "")</f>
        <v>Supporting documentation for Materials/Supplies</v>
      </c>
      <c r="K21" s="296"/>
      <c r="L21" s="296"/>
      <c r="M21" s="296"/>
      <c r="N21" s="296"/>
      <c r="O21" s="296"/>
      <c r="P21" s="297"/>
      <c r="Q21" s="232"/>
    </row>
    <row r="22" spans="2:17" s="79" customFormat="1" ht="15.6">
      <c r="B22" s="292"/>
      <c r="C22" s="208"/>
      <c r="D22" s="298"/>
      <c r="E22" s="294"/>
      <c r="F22" s="232"/>
      <c r="G22" s="232"/>
      <c r="H22" s="232"/>
      <c r="I22" s="232"/>
      <c r="J22" s="295"/>
      <c r="K22" s="296"/>
      <c r="L22" s="296"/>
      <c r="M22" s="296"/>
      <c r="N22" s="296"/>
      <c r="O22" s="296"/>
      <c r="P22" s="297"/>
      <c r="Q22" s="232"/>
    </row>
    <row r="23" spans="2:17" s="79" customFormat="1" ht="15.6">
      <c r="B23" s="292"/>
      <c r="C23" s="208" t="s">
        <v>20</v>
      </c>
      <c r="D23" s="298">
        <f>'Total Cost Proposal'!Q27</f>
        <v>0</v>
      </c>
      <c r="E23" s="294"/>
      <c r="F23" s="232"/>
      <c r="G23" s="232"/>
      <c r="H23" s="232"/>
      <c r="I23" s="232"/>
      <c r="J23" s="295" t="str">
        <f>IF(COUNTIF(Equipment!B5:M25,"&lt;&gt;"&amp;"")&gt;0, "Supporting documentation for Equipment", "")</f>
        <v>Supporting documentation for Equipment</v>
      </c>
      <c r="K23" s="296"/>
      <c r="L23" s="296"/>
      <c r="M23" s="296"/>
      <c r="N23" s="296"/>
      <c r="O23" s="296"/>
      <c r="P23" s="297"/>
      <c r="Q23" s="232"/>
    </row>
    <row r="24" spans="2:17" s="79" customFormat="1" ht="15.6">
      <c r="B24" s="292"/>
      <c r="C24" s="208"/>
      <c r="D24" s="298"/>
      <c r="E24" s="294"/>
      <c r="F24" s="232"/>
      <c r="G24" s="232"/>
      <c r="H24" s="232"/>
      <c r="I24" s="232"/>
      <c r="J24" s="295"/>
      <c r="K24" s="296"/>
      <c r="L24" s="296"/>
      <c r="M24" s="296"/>
      <c r="N24" s="296"/>
      <c r="O24" s="296"/>
      <c r="P24" s="297"/>
      <c r="Q24" s="232"/>
    </row>
    <row r="25" spans="2:17" s="79" customFormat="1" ht="15.6">
      <c r="B25" s="292"/>
      <c r="C25" s="208" t="s">
        <v>21</v>
      </c>
      <c r="D25" s="298">
        <f>'Total Cost Proposal'!Q28</f>
        <v>0</v>
      </c>
      <c r="E25" s="294"/>
      <c r="F25" s="232"/>
      <c r="G25" s="232"/>
      <c r="H25" s="232"/>
      <c r="I25" s="232"/>
      <c r="J25" s="295" t="str">
        <f>IF(COUNTIF('ODC Details'!B4:U20,"&lt;&gt;"&amp;"")&gt;0, "Supporting documentation for Other ODC", "")</f>
        <v>Supporting documentation for Other ODC</v>
      </c>
      <c r="K25" s="296"/>
      <c r="L25" s="296"/>
      <c r="M25" s="296"/>
      <c r="N25" s="296"/>
      <c r="O25" s="296"/>
      <c r="P25" s="297"/>
      <c r="Q25" s="232"/>
    </row>
    <row r="26" spans="2:17" s="79" customFormat="1" ht="15.6">
      <c r="B26" s="292"/>
      <c r="C26" s="208"/>
      <c r="D26" s="298"/>
      <c r="E26" s="294"/>
      <c r="F26" s="232"/>
      <c r="G26" s="232"/>
      <c r="H26" s="232"/>
      <c r="I26" s="232"/>
      <c r="J26" s="295"/>
      <c r="K26" s="296"/>
      <c r="L26" s="296"/>
      <c r="M26" s="296"/>
      <c r="N26" s="296"/>
      <c r="O26" s="296"/>
      <c r="P26" s="297"/>
      <c r="Q26" s="232"/>
    </row>
    <row r="27" spans="2:17" s="79" customFormat="1" ht="15.6">
      <c r="B27" s="292"/>
      <c r="C27" s="208" t="s">
        <v>22</v>
      </c>
      <c r="D27" s="298">
        <f>'Total Cost Proposal'!Q29</f>
        <v>0</v>
      </c>
      <c r="E27" s="294"/>
      <c r="F27" s="232"/>
      <c r="G27" s="232"/>
      <c r="H27" s="232"/>
      <c r="I27" s="232"/>
      <c r="J27" s="295"/>
      <c r="K27" s="299"/>
      <c r="L27" s="296"/>
      <c r="M27" s="296"/>
      <c r="N27" s="296"/>
      <c r="O27" s="296"/>
      <c r="P27" s="297"/>
      <c r="Q27" s="232"/>
    </row>
    <row r="28" spans="2:17" s="79" customFormat="1" ht="15.6">
      <c r="B28" s="292"/>
      <c r="C28" s="208"/>
      <c r="D28" s="298"/>
      <c r="E28" s="294"/>
      <c r="F28" s="232"/>
      <c r="G28" s="232"/>
      <c r="H28" s="232"/>
      <c r="I28" s="232"/>
      <c r="J28" s="295"/>
      <c r="K28" s="299"/>
      <c r="L28" s="296"/>
      <c r="M28" s="296"/>
      <c r="N28" s="296"/>
      <c r="O28" s="296"/>
      <c r="P28" s="297"/>
      <c r="Q28" s="232"/>
    </row>
    <row r="29" spans="2:17" s="79" customFormat="1" ht="15.95" thickBot="1">
      <c r="B29" s="292"/>
      <c r="C29" s="208" t="s">
        <v>23</v>
      </c>
      <c r="D29" s="300">
        <f>'Total Cost Proposal'!Q30</f>
        <v>0</v>
      </c>
      <c r="E29" s="294"/>
      <c r="F29" s="232"/>
      <c r="G29" s="232"/>
      <c r="H29" s="232"/>
      <c r="I29" s="232"/>
      <c r="J29" s="295"/>
      <c r="K29" s="299"/>
      <c r="L29" s="296"/>
      <c r="M29" s="296"/>
      <c r="N29" s="296"/>
      <c r="O29" s="296"/>
      <c r="P29" s="297"/>
      <c r="Q29" s="232"/>
    </row>
    <row r="30" spans="2:17" s="79" customFormat="1" ht="16.5" thickTop="1" thickBot="1">
      <c r="B30" s="292"/>
      <c r="C30" s="208"/>
      <c r="D30" s="298"/>
      <c r="E30" s="294"/>
      <c r="F30" s="232"/>
      <c r="G30" s="232"/>
      <c r="H30" s="232"/>
      <c r="I30" s="232"/>
      <c r="J30" s="114"/>
      <c r="K30" s="301"/>
      <c r="L30" s="301"/>
      <c r="M30" s="301"/>
      <c r="N30" s="301"/>
      <c r="O30" s="301"/>
      <c r="P30" s="302"/>
      <c r="Q30" s="232"/>
    </row>
    <row r="31" spans="2:17" s="79" customFormat="1" ht="15.6">
      <c r="B31" s="292"/>
      <c r="C31" s="209" t="s">
        <v>24</v>
      </c>
      <c r="D31" s="211">
        <f>SUM(D19:D30)</f>
        <v>0</v>
      </c>
      <c r="E31" s="294"/>
      <c r="F31" s="232"/>
      <c r="G31" s="232"/>
      <c r="H31" s="232"/>
      <c r="I31"/>
      <c r="J31"/>
      <c r="K31"/>
      <c r="L31"/>
      <c r="M31"/>
      <c r="N31"/>
      <c r="O31"/>
      <c r="P31"/>
      <c r="Q31"/>
    </row>
    <row r="32" spans="2:17" s="79" customFormat="1" ht="15.95" thickBot="1">
      <c r="B32" s="292"/>
      <c r="C32" s="303"/>
      <c r="D32" s="304"/>
      <c r="E32" s="294"/>
      <c r="F32" s="232"/>
      <c r="G32" s="232"/>
      <c r="H32" s="232"/>
      <c r="I32"/>
      <c r="J32"/>
      <c r="K32"/>
      <c r="L32"/>
      <c r="M32"/>
      <c r="N32"/>
      <c r="O32"/>
      <c r="P32"/>
      <c r="Q32"/>
    </row>
    <row r="33" spans="1:17" s="79" customFormat="1" ht="15.6">
      <c r="A33" s="232"/>
      <c r="B33" s="292"/>
      <c r="C33" s="305"/>
      <c r="D33" s="306"/>
      <c r="E33" s="294"/>
      <c r="F33" s="232"/>
      <c r="G33" s="232"/>
      <c r="H33" s="232"/>
      <c r="I33"/>
      <c r="J33"/>
      <c r="K33"/>
      <c r="L33"/>
      <c r="M33"/>
      <c r="N33"/>
      <c r="O33"/>
      <c r="P33"/>
      <c r="Q33"/>
    </row>
    <row r="34" spans="1:17" s="79" customFormat="1" ht="15.95" thickBot="1">
      <c r="A34" s="232"/>
      <c r="B34" s="307"/>
      <c r="C34" s="308"/>
      <c r="D34" s="309"/>
      <c r="E34" s="310"/>
      <c r="F34" s="232"/>
      <c r="G34" s="232"/>
      <c r="H34" s="232"/>
      <c r="I34"/>
      <c r="J34"/>
      <c r="K34"/>
      <c r="L34"/>
      <c r="M34"/>
      <c r="N34"/>
      <c r="O34"/>
      <c r="P34"/>
      <c r="Q34"/>
    </row>
    <row r="35" spans="1:17" s="79" customFormat="1" ht="15.6" customHeight="1">
      <c r="A35" s="232"/>
      <c r="B35" s="287"/>
      <c r="C35" s="305"/>
      <c r="D35" s="306"/>
      <c r="E35" s="287"/>
      <c r="F35" s="232"/>
      <c r="G35" s="232"/>
      <c r="H35" s="232"/>
      <c r="I35"/>
      <c r="J35"/>
      <c r="K35"/>
      <c r="L35"/>
      <c r="M35"/>
      <c r="N35"/>
      <c r="O35"/>
      <c r="P35"/>
      <c r="Q35"/>
    </row>
    <row r="36" spans="1:17" s="79" customFormat="1" ht="15.6">
      <c r="A36" s="232"/>
      <c r="B36" s="287"/>
      <c r="C36" s="287"/>
      <c r="D36" s="287"/>
      <c r="E36" s="287"/>
      <c r="F36" s="232"/>
      <c r="G36" s="232"/>
      <c r="H36" s="232"/>
      <c r="I36"/>
      <c r="J36"/>
      <c r="K36"/>
      <c r="L36"/>
      <c r="M36"/>
      <c r="N36"/>
      <c r="O36"/>
      <c r="P36"/>
      <c r="Q36"/>
    </row>
    <row r="37" spans="1:17" s="79" customFormat="1" ht="15.6">
      <c r="A37" s="232"/>
      <c r="B37" s="232"/>
      <c r="C37" s="232"/>
      <c r="D37" s="232"/>
      <c r="E37" s="232"/>
      <c r="F37" s="232"/>
      <c r="G37" s="232"/>
      <c r="H37" s="232"/>
      <c r="I37"/>
      <c r="J37"/>
      <c r="K37"/>
      <c r="L37"/>
      <c r="M37"/>
      <c r="N37"/>
      <c r="O37"/>
      <c r="P37"/>
      <c r="Q37"/>
    </row>
    <row r="38" spans="1:17" s="79" customFormat="1" ht="15.6">
      <c r="A38"/>
      <c r="B38"/>
      <c r="C38"/>
      <c r="D38"/>
      <c r="E38"/>
      <c r="F38"/>
      <c r="G38"/>
      <c r="H38"/>
      <c r="I38"/>
      <c r="J38"/>
      <c r="K38"/>
      <c r="L38"/>
      <c r="M38"/>
      <c r="N38"/>
      <c r="O38"/>
      <c r="P38"/>
      <c r="Q38"/>
    </row>
    <row r="39" spans="1:17" ht="24" customHeight="1">
      <c r="B39" s="311"/>
      <c r="C39" s="311"/>
      <c r="D39" s="311"/>
      <c r="E39" s="311"/>
      <c r="F39" s="311"/>
      <c r="G39" s="311"/>
      <c r="H39" s="311"/>
    </row>
    <row r="40" spans="1:17" ht="12.95" customHeight="1"/>
    <row r="41" spans="1:17" ht="12.95" customHeight="1"/>
    <row r="42" spans="1:17" ht="12.95" customHeight="1"/>
    <row r="43" spans="1:17" ht="12.95" customHeight="1"/>
    <row r="45" spans="1:17" ht="12.95" customHeight="1"/>
    <row r="50" ht="6.4" customHeight="1"/>
    <row r="51" ht="6.4" hidden="1" customHeight="1"/>
    <row r="52" ht="12.95" hidden="1" customHeight="1"/>
  </sheetData>
  <mergeCells count="10">
    <mergeCell ref="E1:G1"/>
    <mergeCell ref="B5:O6"/>
    <mergeCell ref="B8:O8"/>
    <mergeCell ref="J18:P18"/>
    <mergeCell ref="B13:O13"/>
    <mergeCell ref="B14:O14"/>
    <mergeCell ref="E2:G2"/>
    <mergeCell ref="C18:D18"/>
    <mergeCell ref="B12:O12"/>
    <mergeCell ref="B7:C7"/>
  </mergeCells>
  <phoneticPr fontId="2" type="noConversion"/>
  <pageMargins left="0.75" right="0.75" top="1" bottom="1" header="0.5" footer="0.5"/>
  <pageSetup scale="74"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43"/>
  <sheetViews>
    <sheetView topLeftCell="E17" zoomScaleNormal="100" zoomScalePageLayoutView="65" workbookViewId="0">
      <selection activeCell="Q31" sqref="Q31"/>
    </sheetView>
  </sheetViews>
  <sheetFormatPr defaultColWidth="8.85546875" defaultRowHeight="12.6"/>
  <cols>
    <col min="1" max="1" width="13.28515625" customWidth="1"/>
    <col min="2" max="2" width="36.7109375" customWidth="1"/>
    <col min="3" max="3" width="32.85546875" customWidth="1"/>
    <col min="4" max="4" width="11.7109375" customWidth="1"/>
    <col min="5" max="5" width="14.42578125" bestFit="1" customWidth="1"/>
    <col min="6" max="16" width="12.7109375" customWidth="1"/>
    <col min="17" max="17" width="13.7109375" customWidth="1"/>
  </cols>
  <sheetData>
    <row r="1" spans="1:17" ht="12.95">
      <c r="A1" s="33" t="s">
        <v>25</v>
      </c>
      <c r="B1" s="11"/>
      <c r="C1" s="11"/>
      <c r="D1" s="11"/>
      <c r="E1" s="11"/>
      <c r="F1" s="11"/>
      <c r="G1" s="11"/>
      <c r="H1" s="11"/>
      <c r="I1" s="11"/>
      <c r="J1" s="11"/>
      <c r="K1" s="11"/>
      <c r="L1" s="11"/>
      <c r="M1" s="11"/>
      <c r="N1" s="11"/>
      <c r="O1" s="11"/>
      <c r="P1" s="11"/>
      <c r="Q1" s="12"/>
    </row>
    <row r="2" spans="1:17" ht="12.95">
      <c r="A2" s="107" t="s">
        <v>26</v>
      </c>
      <c r="B2" s="122" t="str">
        <f>General!C1</f>
        <v>Prime 1 (Fill-in)</v>
      </c>
      <c r="C2" s="108"/>
      <c r="D2" s="109"/>
      <c r="E2" s="109"/>
      <c r="F2" s="109"/>
      <c r="G2" s="109"/>
      <c r="H2" s="109"/>
      <c r="I2" s="109"/>
      <c r="J2" s="109"/>
      <c r="K2" s="109"/>
      <c r="L2" s="109"/>
      <c r="M2" s="109"/>
      <c r="N2" s="109"/>
      <c r="O2" s="109"/>
      <c r="P2" s="109"/>
      <c r="Q2" s="110"/>
    </row>
    <row r="3" spans="1:17" ht="12.95">
      <c r="A3" s="107" t="s">
        <v>3</v>
      </c>
      <c r="B3" s="122" t="str">
        <f>General!C2</f>
        <v>Sub 1 (Fill-in)</v>
      </c>
      <c r="C3" s="108"/>
      <c r="D3" s="109"/>
      <c r="E3" s="109"/>
      <c r="F3" s="109"/>
      <c r="G3" s="109"/>
      <c r="H3" s="109"/>
      <c r="I3" s="109"/>
      <c r="J3" s="109"/>
      <c r="K3" s="109"/>
      <c r="L3" s="109"/>
      <c r="M3" s="109"/>
      <c r="N3" s="109"/>
      <c r="O3" s="109"/>
      <c r="P3" s="109"/>
      <c r="Q3" s="110"/>
    </row>
    <row r="4" spans="1:17" ht="13.5" thickBot="1">
      <c r="A4" s="34"/>
      <c r="B4" s="1"/>
      <c r="C4" s="1"/>
      <c r="D4" s="20"/>
      <c r="E4" s="50" t="s">
        <v>27</v>
      </c>
      <c r="F4" s="20"/>
      <c r="G4" s="20"/>
      <c r="H4" s="50" t="s">
        <v>28</v>
      </c>
      <c r="I4" s="20"/>
      <c r="J4" s="20"/>
      <c r="K4" s="50" t="s">
        <v>29</v>
      </c>
      <c r="L4" s="20"/>
      <c r="M4" s="20"/>
      <c r="N4" s="50" t="s">
        <v>30</v>
      </c>
      <c r="O4" s="20"/>
      <c r="P4" s="53"/>
      <c r="Q4" s="35"/>
    </row>
    <row r="5" spans="1:17">
      <c r="B5" s="2"/>
      <c r="C5" s="9"/>
      <c r="D5" s="21"/>
      <c r="E5" s="22" t="s">
        <v>31</v>
      </c>
      <c r="F5" s="23"/>
      <c r="G5" s="21"/>
      <c r="H5" s="22" t="s">
        <v>31</v>
      </c>
      <c r="I5" s="23"/>
      <c r="J5" s="21"/>
      <c r="K5" s="22" t="s">
        <v>31</v>
      </c>
      <c r="L5" s="23"/>
      <c r="M5" s="21"/>
      <c r="N5" s="22" t="s">
        <v>31</v>
      </c>
      <c r="O5" s="23"/>
      <c r="P5" s="248" t="s">
        <v>32</v>
      </c>
      <c r="Q5" s="249"/>
    </row>
    <row r="6" spans="1:17">
      <c r="A6" s="31" t="s">
        <v>33</v>
      </c>
      <c r="B6" s="2"/>
      <c r="C6" s="9"/>
      <c r="D6" s="28"/>
      <c r="E6" s="29" t="s">
        <v>34</v>
      </c>
      <c r="F6" s="30"/>
      <c r="G6" s="28"/>
      <c r="H6" s="29" t="s">
        <v>34</v>
      </c>
      <c r="I6" s="30"/>
      <c r="J6" s="28"/>
      <c r="K6" s="29" t="s">
        <v>34</v>
      </c>
      <c r="L6" s="30"/>
      <c r="M6" s="28"/>
      <c r="N6" s="29" t="s">
        <v>34</v>
      </c>
      <c r="O6" s="30"/>
      <c r="P6" s="45" t="s">
        <v>35</v>
      </c>
      <c r="Q6" s="60" t="s">
        <v>36</v>
      </c>
    </row>
    <row r="7" spans="1:17">
      <c r="A7" s="13"/>
      <c r="B7" s="51" t="s">
        <v>37</v>
      </c>
      <c r="C7" s="41" t="s">
        <v>38</v>
      </c>
      <c r="D7" s="42" t="s">
        <v>39</v>
      </c>
      <c r="E7" s="3" t="s">
        <v>40</v>
      </c>
      <c r="F7" s="43" t="s">
        <v>41</v>
      </c>
      <c r="G7" s="42" t="s">
        <v>39</v>
      </c>
      <c r="H7" s="3" t="s">
        <v>40</v>
      </c>
      <c r="I7" s="43" t="s">
        <v>41</v>
      </c>
      <c r="J7" s="42" t="s">
        <v>39</v>
      </c>
      <c r="K7" s="3" t="s">
        <v>40</v>
      </c>
      <c r="L7" s="43" t="s">
        <v>41</v>
      </c>
      <c r="M7" s="42" t="s">
        <v>39</v>
      </c>
      <c r="N7" s="3" t="s">
        <v>40</v>
      </c>
      <c r="O7" s="43" t="s">
        <v>41</v>
      </c>
      <c r="P7" s="42" t="s">
        <v>39</v>
      </c>
      <c r="Q7" s="43" t="s">
        <v>41</v>
      </c>
    </row>
    <row r="8" spans="1:17">
      <c r="A8" s="13"/>
      <c r="B8" s="52"/>
      <c r="C8" s="9" t="s">
        <v>42</v>
      </c>
      <c r="D8" s="15">
        <v>0</v>
      </c>
      <c r="E8" s="5">
        <v>0</v>
      </c>
      <c r="F8" s="210">
        <f>ROUND(D8*E8,0)</f>
        <v>0</v>
      </c>
      <c r="G8" s="15"/>
      <c r="H8" s="5">
        <v>0</v>
      </c>
      <c r="I8" s="210">
        <f>ROUND(G8*H8,0)</f>
        <v>0</v>
      </c>
      <c r="J8" s="15">
        <v>0</v>
      </c>
      <c r="K8" s="5">
        <v>0</v>
      </c>
      <c r="L8" s="210">
        <f>ROUND(J8*K8,0)</f>
        <v>0</v>
      </c>
      <c r="M8" s="15">
        <v>0</v>
      </c>
      <c r="N8" s="5">
        <v>0</v>
      </c>
      <c r="O8" s="210">
        <f>ROUND(M8*N8,0)</f>
        <v>0</v>
      </c>
      <c r="P8" s="212">
        <f>J8+G8+D8+M8</f>
        <v>0</v>
      </c>
      <c r="Q8" s="210">
        <f>L8+I8+F8+O8</f>
        <v>0</v>
      </c>
    </row>
    <row r="9" spans="1:17">
      <c r="A9" s="13"/>
      <c r="B9" s="52"/>
      <c r="C9" s="9"/>
      <c r="D9" s="15"/>
      <c r="E9" s="5"/>
      <c r="F9" s="210">
        <f t="shared" ref="F9:F19" si="0">ROUND(D9*E9,0)</f>
        <v>0</v>
      </c>
      <c r="G9" s="15"/>
      <c r="H9" s="5"/>
      <c r="I9" s="210">
        <f t="shared" ref="I9:I19" si="1">ROUND(G9*H9,0)</f>
        <v>0</v>
      </c>
      <c r="J9" s="15"/>
      <c r="K9" s="5"/>
      <c r="L9" s="210">
        <f t="shared" ref="L9:L19" si="2">ROUND(J9*K9,0)</f>
        <v>0</v>
      </c>
      <c r="M9" s="15"/>
      <c r="N9" s="5"/>
      <c r="O9" s="210">
        <f t="shared" ref="O9:O19" si="3">ROUND(M9*N9,0)</f>
        <v>0</v>
      </c>
      <c r="P9" s="212">
        <f t="shared" ref="P9:P19" si="4">J9+G9+D9+M9</f>
        <v>0</v>
      </c>
      <c r="Q9" s="210">
        <f t="shared" ref="Q9:Q19" si="5">L9+I9+F9+O9</f>
        <v>0</v>
      </c>
    </row>
    <row r="10" spans="1:17">
      <c r="A10" s="13"/>
      <c r="B10" s="52"/>
      <c r="C10" s="9"/>
      <c r="D10" s="15"/>
      <c r="E10" s="5"/>
      <c r="F10" s="210">
        <f t="shared" si="0"/>
        <v>0</v>
      </c>
      <c r="G10" s="15"/>
      <c r="H10" s="5"/>
      <c r="I10" s="210">
        <f t="shared" si="1"/>
        <v>0</v>
      </c>
      <c r="J10" s="15"/>
      <c r="K10" s="5"/>
      <c r="L10" s="210">
        <f t="shared" si="2"/>
        <v>0</v>
      </c>
      <c r="M10" s="15"/>
      <c r="N10" s="5"/>
      <c r="O10" s="210">
        <f t="shared" si="3"/>
        <v>0</v>
      </c>
      <c r="P10" s="212">
        <f t="shared" si="4"/>
        <v>0</v>
      </c>
      <c r="Q10" s="210">
        <f t="shared" si="5"/>
        <v>0</v>
      </c>
    </row>
    <row r="11" spans="1:17">
      <c r="A11" s="13"/>
      <c r="B11" s="52"/>
      <c r="C11" s="9"/>
      <c r="D11" s="15"/>
      <c r="E11" s="5"/>
      <c r="F11" s="210">
        <f t="shared" si="0"/>
        <v>0</v>
      </c>
      <c r="G11" s="15"/>
      <c r="H11" s="5"/>
      <c r="I11" s="210">
        <f t="shared" si="1"/>
        <v>0</v>
      </c>
      <c r="J11" s="15"/>
      <c r="K11" s="5"/>
      <c r="L11" s="210">
        <f t="shared" si="2"/>
        <v>0</v>
      </c>
      <c r="M11" s="15"/>
      <c r="N11" s="5"/>
      <c r="O11" s="210">
        <f t="shared" si="3"/>
        <v>0</v>
      </c>
      <c r="P11" s="212">
        <f t="shared" si="4"/>
        <v>0</v>
      </c>
      <c r="Q11" s="210">
        <f t="shared" si="5"/>
        <v>0</v>
      </c>
    </row>
    <row r="12" spans="1:17">
      <c r="A12" s="13"/>
      <c r="B12" s="52"/>
      <c r="C12" s="9"/>
      <c r="D12" s="15"/>
      <c r="E12" s="5"/>
      <c r="F12" s="210">
        <f t="shared" ref="F12:F14" si="6">ROUND(D12*E12,0)</f>
        <v>0</v>
      </c>
      <c r="G12" s="15"/>
      <c r="H12" s="5"/>
      <c r="I12" s="210">
        <f t="shared" ref="I12:I14" si="7">ROUND(G12*H12,0)</f>
        <v>0</v>
      </c>
      <c r="J12" s="15"/>
      <c r="K12" s="5"/>
      <c r="L12" s="210">
        <f t="shared" ref="L12:L14" si="8">ROUND(J12*K12,0)</f>
        <v>0</v>
      </c>
      <c r="M12" s="15"/>
      <c r="N12" s="5"/>
      <c r="O12" s="210">
        <f t="shared" si="3"/>
        <v>0</v>
      </c>
      <c r="P12" s="212">
        <f t="shared" si="4"/>
        <v>0</v>
      </c>
      <c r="Q12" s="210">
        <f t="shared" si="5"/>
        <v>0</v>
      </c>
    </row>
    <row r="13" spans="1:17">
      <c r="A13" s="13"/>
      <c r="B13" s="52"/>
      <c r="C13" s="9"/>
      <c r="D13" s="15"/>
      <c r="E13" s="5"/>
      <c r="F13" s="210">
        <f t="shared" si="6"/>
        <v>0</v>
      </c>
      <c r="G13" s="15"/>
      <c r="H13" s="5"/>
      <c r="I13" s="210">
        <f t="shared" si="7"/>
        <v>0</v>
      </c>
      <c r="J13" s="15"/>
      <c r="K13" s="5"/>
      <c r="L13" s="210">
        <f t="shared" si="8"/>
        <v>0</v>
      </c>
      <c r="M13" s="15"/>
      <c r="N13" s="5"/>
      <c r="O13" s="210">
        <f t="shared" si="3"/>
        <v>0</v>
      </c>
      <c r="P13" s="212">
        <f t="shared" si="4"/>
        <v>0</v>
      </c>
      <c r="Q13" s="210">
        <f t="shared" si="5"/>
        <v>0</v>
      </c>
    </row>
    <row r="14" spans="1:17">
      <c r="A14" s="13"/>
      <c r="B14" s="52"/>
      <c r="C14" s="9"/>
      <c r="D14" s="15"/>
      <c r="E14" s="5"/>
      <c r="F14" s="210">
        <f t="shared" si="6"/>
        <v>0</v>
      </c>
      <c r="G14" s="15"/>
      <c r="H14" s="5"/>
      <c r="I14" s="210">
        <f t="shared" si="7"/>
        <v>0</v>
      </c>
      <c r="J14" s="15"/>
      <c r="K14" s="5"/>
      <c r="L14" s="210">
        <f t="shared" si="8"/>
        <v>0</v>
      </c>
      <c r="M14" s="15"/>
      <c r="N14" s="5"/>
      <c r="O14" s="210">
        <f t="shared" si="3"/>
        <v>0</v>
      </c>
      <c r="P14" s="212">
        <f t="shared" si="4"/>
        <v>0</v>
      </c>
      <c r="Q14" s="210">
        <f t="shared" si="5"/>
        <v>0</v>
      </c>
    </row>
    <row r="15" spans="1:17">
      <c r="A15" s="13"/>
      <c r="B15" s="52"/>
      <c r="C15" s="9"/>
      <c r="D15" s="15"/>
      <c r="E15" s="5"/>
      <c r="F15" s="210">
        <f t="shared" si="0"/>
        <v>0</v>
      </c>
      <c r="G15" s="15"/>
      <c r="H15" s="5"/>
      <c r="I15" s="210">
        <f t="shared" si="1"/>
        <v>0</v>
      </c>
      <c r="J15" s="15"/>
      <c r="K15" s="5"/>
      <c r="L15" s="210">
        <f t="shared" si="2"/>
        <v>0</v>
      </c>
      <c r="M15" s="15"/>
      <c r="N15" s="5"/>
      <c r="O15" s="210">
        <f t="shared" si="3"/>
        <v>0</v>
      </c>
      <c r="P15" s="212">
        <f t="shared" si="4"/>
        <v>0</v>
      </c>
      <c r="Q15" s="210">
        <f t="shared" si="5"/>
        <v>0</v>
      </c>
    </row>
    <row r="16" spans="1:17">
      <c r="A16" s="13"/>
      <c r="B16" s="52"/>
      <c r="C16" s="9"/>
      <c r="D16" s="15"/>
      <c r="E16" s="5"/>
      <c r="F16" s="210">
        <f t="shared" si="0"/>
        <v>0</v>
      </c>
      <c r="G16" s="15"/>
      <c r="H16" s="5"/>
      <c r="I16" s="210">
        <f t="shared" si="1"/>
        <v>0</v>
      </c>
      <c r="J16" s="15"/>
      <c r="K16" s="5"/>
      <c r="L16" s="210">
        <f t="shared" si="2"/>
        <v>0</v>
      </c>
      <c r="M16" s="15"/>
      <c r="N16" s="5"/>
      <c r="O16" s="210">
        <f t="shared" si="3"/>
        <v>0</v>
      </c>
      <c r="P16" s="212">
        <f t="shared" si="4"/>
        <v>0</v>
      </c>
      <c r="Q16" s="210">
        <f t="shared" si="5"/>
        <v>0</v>
      </c>
    </row>
    <row r="17" spans="1:17">
      <c r="A17" s="13"/>
      <c r="B17" s="52"/>
      <c r="C17" s="9"/>
      <c r="D17" s="15"/>
      <c r="E17" s="5"/>
      <c r="F17" s="210">
        <f t="shared" si="0"/>
        <v>0</v>
      </c>
      <c r="G17" s="15"/>
      <c r="H17" s="5"/>
      <c r="I17" s="210">
        <f t="shared" si="1"/>
        <v>0</v>
      </c>
      <c r="J17" s="15"/>
      <c r="K17" s="5"/>
      <c r="L17" s="210">
        <f t="shared" si="2"/>
        <v>0</v>
      </c>
      <c r="M17" s="15"/>
      <c r="N17" s="5"/>
      <c r="O17" s="210">
        <f t="shared" si="3"/>
        <v>0</v>
      </c>
      <c r="P17" s="212">
        <f t="shared" si="4"/>
        <v>0</v>
      </c>
      <c r="Q17" s="210">
        <f t="shared" si="5"/>
        <v>0</v>
      </c>
    </row>
    <row r="18" spans="1:17">
      <c r="A18" s="13"/>
      <c r="B18" s="52"/>
      <c r="C18" s="9"/>
      <c r="D18" s="15"/>
      <c r="E18" s="5"/>
      <c r="F18" s="210">
        <f t="shared" si="0"/>
        <v>0</v>
      </c>
      <c r="G18" s="15"/>
      <c r="H18" s="5"/>
      <c r="I18" s="210">
        <f t="shared" si="1"/>
        <v>0</v>
      </c>
      <c r="J18" s="15"/>
      <c r="K18" s="5"/>
      <c r="L18" s="210">
        <f t="shared" si="2"/>
        <v>0</v>
      </c>
      <c r="M18" s="15"/>
      <c r="N18" s="5"/>
      <c r="O18" s="210">
        <f t="shared" si="3"/>
        <v>0</v>
      </c>
      <c r="P18" s="212">
        <f t="shared" si="4"/>
        <v>0</v>
      </c>
      <c r="Q18" s="210">
        <f t="shared" si="5"/>
        <v>0</v>
      </c>
    </row>
    <row r="19" spans="1:17">
      <c r="A19" s="13"/>
      <c r="B19" s="52"/>
      <c r="C19" s="9"/>
      <c r="D19" s="15"/>
      <c r="E19" s="5"/>
      <c r="F19" s="210">
        <f t="shared" si="0"/>
        <v>0</v>
      </c>
      <c r="G19" s="15"/>
      <c r="H19" s="5"/>
      <c r="I19" s="210">
        <f t="shared" si="1"/>
        <v>0</v>
      </c>
      <c r="J19" s="15"/>
      <c r="K19" s="5"/>
      <c r="L19" s="210">
        <f t="shared" si="2"/>
        <v>0</v>
      </c>
      <c r="M19" s="15"/>
      <c r="N19" s="5"/>
      <c r="O19" s="210">
        <f t="shared" si="3"/>
        <v>0</v>
      </c>
      <c r="P19" s="212">
        <f t="shared" si="4"/>
        <v>0</v>
      </c>
      <c r="Q19" s="210">
        <f t="shared" si="5"/>
        <v>0</v>
      </c>
    </row>
    <row r="20" spans="1:17">
      <c r="A20" s="13"/>
      <c r="B20" s="4"/>
      <c r="C20" s="9"/>
      <c r="D20" s="15"/>
      <c r="E20" s="5"/>
      <c r="F20" s="16"/>
      <c r="G20" s="15"/>
      <c r="H20" s="5"/>
      <c r="I20" s="16"/>
      <c r="J20" s="15"/>
      <c r="K20" s="5"/>
      <c r="L20" s="16"/>
      <c r="M20" s="15"/>
      <c r="N20" s="5"/>
      <c r="O20" s="16"/>
      <c r="P20" s="44"/>
      <c r="Q20" s="38"/>
    </row>
    <row r="21" spans="1:17">
      <c r="A21" s="13"/>
      <c r="B21" s="6" t="s">
        <v>43</v>
      </c>
      <c r="C21" s="10"/>
      <c r="D21" s="17">
        <f>SUM(D8:D20)</f>
        <v>0</v>
      </c>
      <c r="E21" s="7"/>
      <c r="F21" s="18">
        <f>SUM(F8:F20)</f>
        <v>0</v>
      </c>
      <c r="G21" s="17">
        <f>SUM(G8:G20)</f>
        <v>0</v>
      </c>
      <c r="H21" s="7"/>
      <c r="I21" s="18">
        <f>SUM(I8:I20)</f>
        <v>0</v>
      </c>
      <c r="J21" s="17">
        <f>SUM(J8:J20)</f>
        <v>0</v>
      </c>
      <c r="K21" s="7"/>
      <c r="L21" s="18">
        <f>SUM(L8:L20)</f>
        <v>0</v>
      </c>
      <c r="M21" s="17">
        <f>SUM(M8:M20)</f>
        <v>0</v>
      </c>
      <c r="N21" s="7"/>
      <c r="O21" s="18">
        <f>SUM(O8:O20)</f>
        <v>0</v>
      </c>
      <c r="P21" s="176">
        <f>SUM(P8:P20)</f>
        <v>0</v>
      </c>
      <c r="Q21" s="18">
        <f>SUM(Q8:Q20)</f>
        <v>0</v>
      </c>
    </row>
    <row r="22" spans="1:17" ht="12.95">
      <c r="A22" s="31" t="s">
        <v>44</v>
      </c>
      <c r="B22" s="2"/>
      <c r="C22" s="120"/>
      <c r="D22" s="13"/>
      <c r="E22" s="2"/>
      <c r="F22" s="14"/>
      <c r="G22" s="13"/>
      <c r="H22" s="2"/>
      <c r="I22" s="14"/>
      <c r="J22" s="13"/>
      <c r="K22" s="2"/>
      <c r="L22" s="14"/>
      <c r="M22" s="13"/>
      <c r="N22" s="2"/>
      <c r="O22" s="14"/>
      <c r="P22" s="46"/>
      <c r="Q22" s="40"/>
    </row>
    <row r="23" spans="1:17">
      <c r="A23" s="13"/>
      <c r="B23" s="8" t="s">
        <v>45</v>
      </c>
      <c r="C23" s="186" t="s">
        <v>46</v>
      </c>
      <c r="D23" s="36"/>
      <c r="E23" s="37"/>
      <c r="F23" s="210">
        <f>Subcontractor!M25</f>
        <v>0</v>
      </c>
      <c r="G23" s="36"/>
      <c r="H23" s="37"/>
      <c r="I23" s="210">
        <f>Subcontractor!N25</f>
        <v>0</v>
      </c>
      <c r="J23" s="36"/>
      <c r="K23" s="37"/>
      <c r="L23" s="210">
        <f>Subcontractor!O25</f>
        <v>0</v>
      </c>
      <c r="M23" s="36"/>
      <c r="N23" s="37"/>
      <c r="O23" s="210">
        <f>Subcontractor!P25</f>
        <v>0</v>
      </c>
      <c r="P23" s="223"/>
      <c r="Q23" s="210">
        <f t="shared" ref="Q23:Q24" si="9">L23+I23+F23+O23</f>
        <v>0</v>
      </c>
    </row>
    <row r="24" spans="1:17">
      <c r="A24" s="13"/>
      <c r="B24" s="8" t="s">
        <v>47</v>
      </c>
      <c r="C24" s="187" t="s">
        <v>48</v>
      </c>
      <c r="D24" s="36"/>
      <c r="E24" s="37"/>
      <c r="F24" s="210">
        <f>Consultants!H14</f>
        <v>0</v>
      </c>
      <c r="G24" s="36"/>
      <c r="H24" s="37"/>
      <c r="I24" s="210">
        <f>Consultants!N14</f>
        <v>0</v>
      </c>
      <c r="J24" s="36"/>
      <c r="K24" s="37"/>
      <c r="L24" s="210">
        <f>Consultants!T14</f>
        <v>0</v>
      </c>
      <c r="M24" s="36"/>
      <c r="N24" s="37"/>
      <c r="O24" s="210">
        <f>Equipment!I25</f>
        <v>0</v>
      </c>
      <c r="P24" s="223"/>
      <c r="Q24" s="210">
        <f t="shared" si="9"/>
        <v>0</v>
      </c>
    </row>
    <row r="25" spans="1:17">
      <c r="A25" s="13"/>
      <c r="B25" s="7" t="s">
        <v>49</v>
      </c>
      <c r="C25" s="123"/>
      <c r="D25" s="19"/>
      <c r="E25" s="7"/>
      <c r="F25" s="18">
        <f>SUM(F23:F24)</f>
        <v>0</v>
      </c>
      <c r="G25" s="19"/>
      <c r="H25" s="7"/>
      <c r="I25" s="18">
        <f>SUM(I23:I24)</f>
        <v>0</v>
      </c>
      <c r="J25" s="19"/>
      <c r="K25" s="7"/>
      <c r="L25" s="18">
        <f>SUM(L23:L24)</f>
        <v>0</v>
      </c>
      <c r="M25" s="19"/>
      <c r="N25" s="7"/>
      <c r="O25" s="18">
        <f>SUM(O23:O24)</f>
        <v>0</v>
      </c>
      <c r="P25" s="48"/>
      <c r="Q25" s="18">
        <f>SUM(Q23:Q24)</f>
        <v>0</v>
      </c>
    </row>
    <row r="26" spans="1:17">
      <c r="A26" s="31" t="s">
        <v>50</v>
      </c>
      <c r="B26" s="54"/>
      <c r="C26" s="121"/>
      <c r="D26" s="55"/>
      <c r="E26" s="54"/>
      <c r="F26" s="56"/>
      <c r="G26" s="55"/>
      <c r="H26" s="54"/>
      <c r="I26" s="56"/>
      <c r="J26" s="55"/>
      <c r="K26" s="54"/>
      <c r="L26" s="56"/>
      <c r="M26" s="55"/>
      <c r="N26" s="54"/>
      <c r="O26" s="56"/>
      <c r="P26" s="57"/>
      <c r="Q26" s="58"/>
    </row>
    <row r="27" spans="1:17">
      <c r="A27" s="13"/>
      <c r="B27" s="59" t="s">
        <v>51</v>
      </c>
      <c r="C27" s="186" t="s">
        <v>52</v>
      </c>
      <c r="D27" s="221"/>
      <c r="E27" s="222"/>
      <c r="F27" s="210">
        <f>'Materials-Supplies'!E31</f>
        <v>0</v>
      </c>
      <c r="G27" s="221"/>
      <c r="H27" s="222"/>
      <c r="I27" s="210">
        <f>'Materials-Supplies'!H31</f>
        <v>0</v>
      </c>
      <c r="J27" s="221"/>
      <c r="K27" s="222"/>
      <c r="L27" s="210">
        <f>'Materials-Supplies'!K31</f>
        <v>0</v>
      </c>
      <c r="M27" s="221"/>
      <c r="N27" s="222"/>
      <c r="O27" s="210">
        <f>'Materials-Supplies'!N31</f>
        <v>0</v>
      </c>
      <c r="P27" s="223"/>
      <c r="Q27" s="210">
        <f t="shared" ref="Q27:Q30" si="10">L27+I27+F27+O27</f>
        <v>0</v>
      </c>
    </row>
    <row r="28" spans="1:17">
      <c r="A28" s="13"/>
      <c r="B28" s="59" t="s">
        <v>53</v>
      </c>
      <c r="C28" s="186" t="s">
        <v>54</v>
      </c>
      <c r="D28" s="221"/>
      <c r="E28" s="222"/>
      <c r="F28" s="210">
        <f>Equipment!I10</f>
        <v>0</v>
      </c>
      <c r="G28" s="221"/>
      <c r="H28" s="222"/>
      <c r="I28" s="210">
        <f>Equipment!I15</f>
        <v>0</v>
      </c>
      <c r="J28" s="221"/>
      <c r="K28" s="222"/>
      <c r="L28" s="210">
        <f>Equipment!I20</f>
        <v>0</v>
      </c>
      <c r="M28" s="221"/>
      <c r="N28" s="222"/>
      <c r="O28" s="210">
        <f>Equipment!I25</f>
        <v>0</v>
      </c>
      <c r="P28" s="223"/>
      <c r="Q28" s="210">
        <f t="shared" si="10"/>
        <v>0</v>
      </c>
    </row>
    <row r="29" spans="1:17">
      <c r="A29" s="13"/>
      <c r="B29" s="59" t="s">
        <v>55</v>
      </c>
      <c r="C29" s="186" t="s">
        <v>56</v>
      </c>
      <c r="D29" s="221"/>
      <c r="E29" s="222"/>
      <c r="F29" s="210">
        <f>Travel!Q16</f>
        <v>0</v>
      </c>
      <c r="G29" s="221"/>
      <c r="H29" s="222"/>
      <c r="I29" s="210">
        <f>Travel!Q28</f>
        <v>0</v>
      </c>
      <c r="J29" s="221"/>
      <c r="K29" s="222"/>
      <c r="L29" s="210">
        <f>Travel!Q40</f>
        <v>0</v>
      </c>
      <c r="M29" s="221"/>
      <c r="N29" s="222"/>
      <c r="O29" s="210">
        <f>Travel!Q52</f>
        <v>0</v>
      </c>
      <c r="P29" s="223"/>
      <c r="Q29" s="210">
        <f t="shared" si="10"/>
        <v>0</v>
      </c>
    </row>
    <row r="30" spans="1:17">
      <c r="A30" s="13"/>
      <c r="B30" s="8" t="s">
        <v>57</v>
      </c>
      <c r="C30" s="186" t="s">
        <v>58</v>
      </c>
      <c r="D30" s="221"/>
      <c r="E30" s="222"/>
      <c r="F30" s="210">
        <f>'ODC Details'!E21</f>
        <v>0</v>
      </c>
      <c r="G30" s="221"/>
      <c r="H30" s="222"/>
      <c r="I30" s="210">
        <f>'ODC Details'!I21</f>
        <v>0</v>
      </c>
      <c r="J30" s="221"/>
      <c r="K30" s="222"/>
      <c r="L30" s="210">
        <f>'ODC Details'!M21</f>
        <v>0</v>
      </c>
      <c r="M30" s="221"/>
      <c r="N30" s="222"/>
      <c r="O30" s="210">
        <f>'ODC Details'!Q21</f>
        <v>0</v>
      </c>
      <c r="P30" s="223"/>
      <c r="Q30" s="210">
        <f t="shared" si="10"/>
        <v>0</v>
      </c>
    </row>
    <row r="31" spans="1:17">
      <c r="A31" s="13"/>
      <c r="B31" s="7" t="s">
        <v>59</v>
      </c>
      <c r="C31" s="10"/>
      <c r="D31" s="19"/>
      <c r="E31" s="7"/>
      <c r="F31" s="18">
        <f>SUM(F27:F30)</f>
        <v>0</v>
      </c>
      <c r="G31" s="19"/>
      <c r="H31" s="7"/>
      <c r="I31" s="18">
        <f>SUM(I27:I30)</f>
        <v>0</v>
      </c>
      <c r="J31" s="19"/>
      <c r="K31" s="7"/>
      <c r="L31" s="18">
        <f>SUM(L27:L30)</f>
        <v>0</v>
      </c>
      <c r="M31" s="19"/>
      <c r="N31" s="7"/>
      <c r="O31" s="18">
        <f>SUM(O27:O30)</f>
        <v>0</v>
      </c>
      <c r="P31" s="48"/>
      <c r="Q31" s="39">
        <f>SUM(Q27:Q30)</f>
        <v>0</v>
      </c>
    </row>
    <row r="32" spans="1:17">
      <c r="A32" s="31"/>
      <c r="B32" s="2"/>
      <c r="C32" s="9"/>
      <c r="D32" s="13"/>
      <c r="E32" s="2"/>
      <c r="F32" s="16" t="s">
        <v>42</v>
      </c>
      <c r="G32" s="13"/>
      <c r="H32" s="2"/>
      <c r="I32" s="16" t="s">
        <v>42</v>
      </c>
      <c r="J32" s="13"/>
      <c r="K32" s="2"/>
      <c r="L32" s="16" t="s">
        <v>42</v>
      </c>
      <c r="M32" s="13"/>
      <c r="N32" s="2"/>
      <c r="O32" s="16" t="s">
        <v>42</v>
      </c>
      <c r="P32" s="47" t="s">
        <v>42</v>
      </c>
      <c r="Q32" s="38" t="s">
        <v>42</v>
      </c>
    </row>
    <row r="33" spans="1:17">
      <c r="A33" s="32" t="s">
        <v>60</v>
      </c>
      <c r="B33" s="24"/>
      <c r="C33" s="25"/>
      <c r="D33" s="26"/>
      <c r="E33" s="24"/>
      <c r="F33" s="27">
        <f>F31+F25+F21</f>
        <v>0</v>
      </c>
      <c r="G33" s="26"/>
      <c r="H33" s="24"/>
      <c r="I33" s="27">
        <f>I31+I25+I21</f>
        <v>0</v>
      </c>
      <c r="J33" s="26"/>
      <c r="K33" s="24"/>
      <c r="L33" s="27">
        <f>L31+L25+L21</f>
        <v>0</v>
      </c>
      <c r="M33" s="26"/>
      <c r="N33" s="24"/>
      <c r="O33" s="27">
        <f>O31+O25+O21</f>
        <v>0</v>
      </c>
      <c r="P33" s="49"/>
      <c r="Q33" s="27">
        <f>Q31+Q25+Q21</f>
        <v>0</v>
      </c>
    </row>
    <row r="34" spans="1:17">
      <c r="P34" s="115" t="s">
        <v>42</v>
      </c>
    </row>
    <row r="35" spans="1:17" ht="74.25" customHeight="1">
      <c r="A35" s="127" t="s">
        <v>61</v>
      </c>
      <c r="B35" s="250" t="s">
        <v>62</v>
      </c>
      <c r="C35" s="250"/>
      <c r="D35" s="250"/>
      <c r="E35" s="250"/>
      <c r="F35" s="250"/>
      <c r="G35" s="250"/>
      <c r="H35" s="250"/>
      <c r="I35" s="250"/>
      <c r="J35" s="250"/>
      <c r="K35" s="250"/>
      <c r="L35" s="250"/>
      <c r="M35" s="230"/>
      <c r="N35" s="230"/>
      <c r="O35" s="230"/>
      <c r="P35" s="115"/>
    </row>
    <row r="36" spans="1:17" ht="12.95">
      <c r="A36" s="159" t="s">
        <v>63</v>
      </c>
      <c r="B36" s="159" t="s">
        <v>64</v>
      </c>
    </row>
    <row r="37" spans="1:17" ht="12.95">
      <c r="A37" s="128" t="s">
        <v>65</v>
      </c>
      <c r="B37" s="159" t="s">
        <v>66</v>
      </c>
    </row>
    <row r="38" spans="1:17" ht="33.75" customHeight="1">
      <c r="A38" s="128" t="s">
        <v>67</v>
      </c>
      <c r="B38" s="247" t="s">
        <v>68</v>
      </c>
      <c r="C38" s="241"/>
      <c r="D38" s="241"/>
      <c r="E38" s="241"/>
      <c r="F38" s="241"/>
      <c r="G38" s="241"/>
      <c r="H38" s="241"/>
      <c r="I38" s="241"/>
      <c r="J38" s="241"/>
      <c r="K38" s="241"/>
      <c r="L38" s="241"/>
      <c r="M38" s="227"/>
      <c r="N38" s="227"/>
      <c r="O38" s="227"/>
    </row>
    <row r="39" spans="1:17" ht="15.6">
      <c r="B39" s="130"/>
    </row>
    <row r="40" spans="1:17" ht="15.6">
      <c r="B40" s="130"/>
    </row>
    <row r="41" spans="1:17" ht="15.6">
      <c r="B41" s="130"/>
    </row>
    <row r="42" spans="1:17" ht="15.6">
      <c r="B42" s="130"/>
    </row>
    <row r="43" spans="1:17" ht="15.6">
      <c r="B43" s="130"/>
    </row>
  </sheetData>
  <mergeCells count="3">
    <mergeCell ref="B38:L38"/>
    <mergeCell ref="P5:Q5"/>
    <mergeCell ref="B35:L35"/>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S36"/>
  <sheetViews>
    <sheetView topLeftCell="A12" workbookViewId="0">
      <selection activeCell="F31" sqref="F31"/>
    </sheetView>
  </sheetViews>
  <sheetFormatPr defaultColWidth="8.85546875" defaultRowHeight="12.6"/>
  <cols>
    <col min="2" max="2" width="39.42578125" customWidth="1"/>
    <col min="3" max="3" width="7.5703125" customWidth="1"/>
    <col min="4" max="4" width="4.140625" customWidth="1"/>
    <col min="6" max="6" width="2" customWidth="1"/>
    <col min="8" max="8" width="4.5703125" customWidth="1"/>
    <col min="10" max="10" width="7" customWidth="1"/>
    <col min="12" max="12" width="7.42578125" customWidth="1"/>
    <col min="13" max="13" width="16.42578125" customWidth="1"/>
    <col min="14" max="14" width="17.7109375" customWidth="1"/>
    <col min="15" max="16" width="16.28515625" customWidth="1"/>
    <col min="17" max="17" width="19.42578125" customWidth="1"/>
    <col min="18" max="18" width="1.5703125" bestFit="1" customWidth="1"/>
    <col min="20" max="20" width="0" hidden="1" customWidth="1"/>
  </cols>
  <sheetData>
    <row r="1" spans="1:19" ht="15.6">
      <c r="A1" s="74" t="s">
        <v>69</v>
      </c>
      <c r="B1" s="75"/>
      <c r="C1" s="75"/>
      <c r="D1" s="252" t="str">
        <f>General!C1</f>
        <v>Prime 1 (Fill-in)</v>
      </c>
      <c r="E1" s="253"/>
      <c r="F1" s="253"/>
      <c r="G1" s="253"/>
      <c r="H1" s="253"/>
      <c r="I1" s="253"/>
      <c r="J1" s="253"/>
      <c r="K1" s="253"/>
      <c r="L1" s="253"/>
      <c r="M1" s="253"/>
      <c r="N1" s="253"/>
      <c r="O1" s="253"/>
      <c r="P1" s="253"/>
      <c r="Q1" s="253"/>
      <c r="R1" s="253"/>
      <c r="S1" s="83"/>
    </row>
    <row r="2" spans="1:19">
      <c r="A2" s="254" t="s">
        <v>70</v>
      </c>
      <c r="B2" s="254"/>
      <c r="C2" s="254"/>
      <c r="D2" s="254"/>
      <c r="E2" s="254"/>
      <c r="F2" s="254"/>
      <c r="G2" s="254"/>
      <c r="H2" s="254"/>
      <c r="I2" s="254"/>
      <c r="J2" s="254"/>
      <c r="K2" s="254"/>
      <c r="L2" s="254"/>
      <c r="M2" s="254"/>
      <c r="N2" s="254"/>
      <c r="O2" s="254"/>
      <c r="P2" s="254"/>
      <c r="Q2" s="254"/>
      <c r="R2" s="254"/>
    </row>
    <row r="3" spans="1:19">
      <c r="A3" s="254"/>
      <c r="B3" s="254"/>
      <c r="C3" s="254"/>
      <c r="D3" s="254"/>
      <c r="E3" s="254"/>
      <c r="F3" s="254"/>
      <c r="G3" s="254"/>
      <c r="H3" s="254"/>
      <c r="I3" s="254"/>
      <c r="J3" s="254"/>
      <c r="K3" s="254"/>
      <c r="L3" s="254"/>
      <c r="M3" s="254"/>
      <c r="N3" s="254"/>
      <c r="O3" s="254"/>
      <c r="P3" s="254"/>
      <c r="Q3" s="254"/>
      <c r="R3" s="254"/>
    </row>
    <row r="4" spans="1:19" ht="102" customHeight="1">
      <c r="A4" s="254"/>
      <c r="B4" s="254"/>
      <c r="C4" s="254"/>
      <c r="D4" s="254"/>
      <c r="E4" s="254"/>
      <c r="F4" s="254"/>
      <c r="G4" s="254"/>
      <c r="H4" s="254"/>
      <c r="I4" s="254"/>
      <c r="J4" s="254"/>
      <c r="K4" s="254"/>
      <c r="L4" s="254"/>
      <c r="M4" s="254"/>
      <c r="N4" s="254"/>
      <c r="O4" s="254"/>
      <c r="P4" s="254"/>
      <c r="Q4" s="254"/>
      <c r="R4" s="254"/>
    </row>
    <row r="5" spans="1:19" ht="12.75" hidden="1" customHeight="1">
      <c r="A5" s="254"/>
      <c r="B5" s="254"/>
      <c r="C5" s="254"/>
      <c r="D5" s="254"/>
      <c r="E5" s="254"/>
      <c r="F5" s="254"/>
      <c r="G5" s="254"/>
      <c r="H5" s="254"/>
      <c r="I5" s="254"/>
      <c r="J5" s="254"/>
      <c r="K5" s="254"/>
      <c r="L5" s="254"/>
      <c r="M5" s="254"/>
      <c r="N5" s="254"/>
      <c r="O5" s="254"/>
      <c r="P5" s="254"/>
      <c r="Q5" s="254"/>
      <c r="R5" s="254"/>
    </row>
    <row r="6" spans="1:19" ht="15.6">
      <c r="A6" s="256"/>
      <c r="B6" s="256"/>
      <c r="C6" s="256"/>
      <c r="D6" s="256"/>
      <c r="E6" s="256"/>
      <c r="F6" s="256"/>
      <c r="G6" s="256"/>
      <c r="H6" s="256"/>
      <c r="I6" s="256"/>
      <c r="J6" s="256"/>
      <c r="K6" s="256"/>
      <c r="L6" s="256"/>
      <c r="M6" s="256"/>
      <c r="N6" s="256"/>
      <c r="O6" s="256"/>
      <c r="P6" s="256"/>
      <c r="Q6" s="256"/>
      <c r="R6" s="256"/>
    </row>
    <row r="7" spans="1:19">
      <c r="A7" s="255" t="s">
        <v>71</v>
      </c>
      <c r="B7" s="255"/>
      <c r="C7" s="255"/>
      <c r="D7" s="255"/>
      <c r="E7" s="255"/>
      <c r="F7" s="255"/>
      <c r="G7" s="255"/>
      <c r="H7" s="255"/>
      <c r="I7" s="255"/>
      <c r="J7" s="255"/>
      <c r="K7" s="255"/>
      <c r="L7" s="255"/>
      <c r="M7" s="255"/>
      <c r="N7" s="255"/>
      <c r="O7" s="255"/>
      <c r="P7" s="255"/>
      <c r="Q7" s="255"/>
      <c r="R7" s="255"/>
    </row>
    <row r="8" spans="1:19" ht="63.75" customHeight="1">
      <c r="A8" s="255"/>
      <c r="B8" s="255"/>
      <c r="C8" s="255"/>
      <c r="D8" s="255"/>
      <c r="E8" s="255"/>
      <c r="F8" s="255"/>
      <c r="G8" s="255"/>
      <c r="H8" s="255"/>
      <c r="I8" s="255"/>
      <c r="J8" s="255"/>
      <c r="K8" s="255"/>
      <c r="L8" s="255"/>
      <c r="M8" s="255"/>
      <c r="N8" s="255"/>
      <c r="O8" s="255"/>
      <c r="P8" s="255"/>
      <c r="Q8" s="255"/>
      <c r="R8" s="255"/>
    </row>
    <row r="9" spans="1:19" ht="14.25" customHeight="1">
      <c r="A9" s="257"/>
      <c r="B9" s="257"/>
      <c r="C9" s="257"/>
      <c r="D9" s="257"/>
      <c r="E9" s="257"/>
      <c r="F9" s="257"/>
      <c r="G9" s="257"/>
      <c r="H9" s="257"/>
      <c r="I9" s="257"/>
      <c r="J9" s="257"/>
      <c r="K9" s="257"/>
      <c r="L9" s="257"/>
      <c r="M9" s="257"/>
      <c r="N9" s="257"/>
      <c r="O9" s="257"/>
      <c r="P9" s="257"/>
      <c r="Q9" s="257"/>
      <c r="R9" s="257"/>
    </row>
    <row r="10" spans="1:19" ht="15.6">
      <c r="A10" s="255" t="s">
        <v>72</v>
      </c>
      <c r="B10" s="255"/>
      <c r="C10" s="255"/>
      <c r="D10" s="255"/>
      <c r="E10" s="255"/>
      <c r="F10" s="255"/>
      <c r="G10" s="255"/>
      <c r="H10" s="255"/>
      <c r="I10" s="255"/>
      <c r="J10" s="255"/>
      <c r="K10" s="255"/>
      <c r="L10" s="255"/>
      <c r="M10" s="255"/>
      <c r="N10" s="255"/>
      <c r="O10" s="255"/>
      <c r="P10" s="255"/>
      <c r="Q10" s="255"/>
      <c r="R10" s="255"/>
    </row>
    <row r="11" spans="1:19" ht="15.75" customHeight="1">
      <c r="A11" s="257"/>
      <c r="B11" s="257"/>
      <c r="C11" s="257"/>
      <c r="D11" s="257"/>
      <c r="E11" s="257"/>
      <c r="F11" s="257"/>
      <c r="G11" s="257"/>
      <c r="H11" s="257"/>
      <c r="I11" s="257"/>
      <c r="J11" s="257"/>
      <c r="K11" s="257"/>
      <c r="L11" s="257"/>
      <c r="M11" s="257"/>
      <c r="N11" s="257"/>
      <c r="O11" s="257"/>
      <c r="P11" s="257"/>
      <c r="Q11" s="257"/>
      <c r="R11" s="257"/>
    </row>
    <row r="12" spans="1:19">
      <c r="A12" s="240" t="s">
        <v>73</v>
      </c>
      <c r="B12" s="240"/>
      <c r="C12" s="240"/>
      <c r="D12" s="240"/>
      <c r="E12" s="240"/>
      <c r="F12" s="240"/>
      <c r="G12" s="240"/>
      <c r="H12" s="240"/>
      <c r="I12" s="240"/>
      <c r="J12" s="240"/>
      <c r="K12" s="240"/>
      <c r="L12" s="240"/>
      <c r="M12" s="240"/>
      <c r="N12" s="240"/>
      <c r="O12" s="240"/>
      <c r="P12" s="240"/>
      <c r="Q12" s="240"/>
      <c r="R12" s="240"/>
    </row>
    <row r="13" spans="1:19" ht="63.75" customHeight="1">
      <c r="A13" s="240"/>
      <c r="B13" s="240"/>
      <c r="C13" s="240"/>
      <c r="D13" s="240"/>
      <c r="E13" s="240"/>
      <c r="F13" s="240"/>
      <c r="G13" s="240"/>
      <c r="H13" s="240"/>
      <c r="I13" s="240"/>
      <c r="J13" s="240"/>
      <c r="K13" s="240"/>
      <c r="L13" s="240"/>
      <c r="M13" s="240"/>
      <c r="N13" s="240"/>
      <c r="O13" s="240"/>
      <c r="P13" s="240"/>
      <c r="Q13" s="240"/>
      <c r="R13" s="240"/>
    </row>
    <row r="14" spans="1:19">
      <c r="R14" s="115" t="s">
        <v>42</v>
      </c>
    </row>
    <row r="15" spans="1:19" ht="62.25" customHeight="1">
      <c r="B15" s="226" t="s">
        <v>74</v>
      </c>
      <c r="C15" s="258" t="s">
        <v>75</v>
      </c>
      <c r="D15" s="262"/>
      <c r="E15" s="258" t="s">
        <v>76</v>
      </c>
      <c r="F15" s="259"/>
      <c r="G15" s="258" t="s">
        <v>77</v>
      </c>
      <c r="H15" s="259"/>
      <c r="I15" s="258" t="s">
        <v>78</v>
      </c>
      <c r="J15" s="259"/>
      <c r="K15" s="258" t="s">
        <v>79</v>
      </c>
      <c r="L15" s="259"/>
      <c r="M15" s="149" t="s">
        <v>80</v>
      </c>
      <c r="N15" s="149" t="s">
        <v>81</v>
      </c>
      <c r="O15" s="149" t="s">
        <v>82</v>
      </c>
      <c r="P15" s="149" t="s">
        <v>83</v>
      </c>
      <c r="Q15" s="258" t="s">
        <v>84</v>
      </c>
      <c r="R15" s="259"/>
    </row>
    <row r="16" spans="1:19" ht="12.75" customHeight="1">
      <c r="B16" s="2"/>
      <c r="C16" s="261"/>
      <c r="D16" s="260"/>
      <c r="E16" s="261"/>
      <c r="F16" s="260"/>
      <c r="G16" s="261"/>
      <c r="H16" s="260"/>
      <c r="I16" s="312"/>
      <c r="J16" s="260"/>
      <c r="K16" s="261"/>
      <c r="L16" s="260"/>
      <c r="M16" s="225"/>
      <c r="N16" s="225"/>
      <c r="O16" s="225"/>
      <c r="P16" s="225"/>
      <c r="Q16" s="213">
        <f>P16+O16+N16+M16</f>
        <v>0</v>
      </c>
      <c r="R16" s="115"/>
    </row>
    <row r="17" spans="2:18">
      <c r="B17" s="2"/>
      <c r="C17" s="261"/>
      <c r="D17" s="260"/>
      <c r="E17" s="261"/>
      <c r="F17" s="260"/>
      <c r="G17" s="261"/>
      <c r="H17" s="260"/>
      <c r="I17" s="312"/>
      <c r="J17" s="260"/>
      <c r="K17" s="261"/>
      <c r="L17" s="260"/>
      <c r="M17" s="225"/>
      <c r="N17" s="225"/>
      <c r="O17" s="225"/>
      <c r="P17" s="225"/>
      <c r="Q17" s="213">
        <f t="shared" ref="Q17:Q24" si="0">P17+O17+N17+M17</f>
        <v>0</v>
      </c>
      <c r="R17" s="115"/>
    </row>
    <row r="18" spans="2:18">
      <c r="B18" s="2"/>
      <c r="C18" s="261"/>
      <c r="D18" s="260"/>
      <c r="E18" s="261"/>
      <c r="F18" s="260"/>
      <c r="G18" s="261"/>
      <c r="H18" s="260"/>
      <c r="I18" s="261"/>
      <c r="J18" s="260"/>
      <c r="K18" s="261"/>
      <c r="L18" s="260"/>
      <c r="M18" s="225"/>
      <c r="N18" s="225"/>
      <c r="O18" s="225"/>
      <c r="P18" s="225"/>
      <c r="Q18" s="213">
        <f t="shared" si="0"/>
        <v>0</v>
      </c>
    </row>
    <row r="19" spans="2:18">
      <c r="B19" s="2"/>
      <c r="C19" s="261"/>
      <c r="D19" s="260"/>
      <c r="E19" s="261"/>
      <c r="F19" s="260"/>
      <c r="G19" s="261"/>
      <c r="H19" s="260"/>
      <c r="I19" s="261"/>
      <c r="J19" s="260"/>
      <c r="K19" s="261"/>
      <c r="L19" s="260"/>
      <c r="M19" s="225"/>
      <c r="N19" s="225"/>
      <c r="O19" s="225"/>
      <c r="P19" s="225"/>
      <c r="Q19" s="213">
        <f t="shared" si="0"/>
        <v>0</v>
      </c>
    </row>
    <row r="20" spans="2:18">
      <c r="B20" s="2"/>
      <c r="C20" s="261"/>
      <c r="D20" s="260"/>
      <c r="E20" s="261"/>
      <c r="F20" s="260"/>
      <c r="G20" s="261"/>
      <c r="H20" s="260"/>
      <c r="I20" s="261"/>
      <c r="J20" s="260"/>
      <c r="K20" s="261"/>
      <c r="L20" s="260"/>
      <c r="M20" s="225"/>
      <c r="N20" s="225"/>
      <c r="O20" s="225"/>
      <c r="P20" s="225"/>
      <c r="Q20" s="213">
        <f t="shared" si="0"/>
        <v>0</v>
      </c>
    </row>
    <row r="21" spans="2:18">
      <c r="B21" s="2"/>
      <c r="C21" s="261"/>
      <c r="D21" s="260"/>
      <c r="E21" s="261"/>
      <c r="F21" s="260"/>
      <c r="G21" s="261"/>
      <c r="H21" s="260"/>
      <c r="I21" s="261"/>
      <c r="J21" s="260"/>
      <c r="K21" s="261"/>
      <c r="L21" s="260"/>
      <c r="M21" s="225"/>
      <c r="N21" s="225"/>
      <c r="O21" s="225"/>
      <c r="P21" s="225"/>
      <c r="Q21" s="213">
        <f t="shared" si="0"/>
        <v>0</v>
      </c>
    </row>
    <row r="22" spans="2:18">
      <c r="B22" s="2"/>
      <c r="C22" s="261"/>
      <c r="D22" s="260"/>
      <c r="E22" s="261"/>
      <c r="F22" s="260"/>
      <c r="G22" s="261"/>
      <c r="H22" s="260"/>
      <c r="I22" s="261"/>
      <c r="J22" s="260"/>
      <c r="K22" s="261"/>
      <c r="L22" s="260"/>
      <c r="M22" s="225"/>
      <c r="N22" s="225"/>
      <c r="O22" s="225"/>
      <c r="P22" s="225"/>
      <c r="Q22" s="213">
        <f t="shared" si="0"/>
        <v>0</v>
      </c>
    </row>
    <row r="23" spans="2:18">
      <c r="B23" s="2"/>
      <c r="C23" s="261"/>
      <c r="D23" s="260"/>
      <c r="E23" s="261"/>
      <c r="F23" s="260"/>
      <c r="G23" s="261"/>
      <c r="H23" s="260"/>
      <c r="I23" s="261"/>
      <c r="J23" s="260"/>
      <c r="K23" s="261"/>
      <c r="L23" s="260"/>
      <c r="M23" s="225"/>
      <c r="N23" s="225"/>
      <c r="O23" s="225"/>
      <c r="P23" s="225"/>
      <c r="Q23" s="213">
        <f t="shared" si="0"/>
        <v>0</v>
      </c>
    </row>
    <row r="24" spans="2:18">
      <c r="B24" s="160"/>
      <c r="C24" s="261"/>
      <c r="D24" s="260"/>
      <c r="E24" s="261"/>
      <c r="F24" s="260"/>
      <c r="G24" s="261"/>
      <c r="H24" s="260"/>
      <c r="I24" s="261"/>
      <c r="J24" s="260"/>
      <c r="K24" s="261"/>
      <c r="L24" s="260"/>
      <c r="M24" s="225"/>
      <c r="N24" s="225"/>
      <c r="O24" s="225"/>
      <c r="P24" s="225"/>
      <c r="Q24" s="213">
        <f t="shared" si="0"/>
        <v>0</v>
      </c>
    </row>
    <row r="25" spans="2:18">
      <c r="K25" s="251" t="s">
        <v>85</v>
      </c>
      <c r="L25" s="251"/>
      <c r="M25" s="214">
        <f>SUM(M16:M24)</f>
        <v>0</v>
      </c>
      <c r="N25" s="214">
        <f>SUM(N16:N24)</f>
        <v>0</v>
      </c>
      <c r="O25" s="214">
        <f>SUM(O16:O24)</f>
        <v>0</v>
      </c>
      <c r="P25" s="214">
        <f>SUM(P16:P24)</f>
        <v>0</v>
      </c>
      <c r="Q25" s="224">
        <f t="shared" ref="Q25" si="1">O25+N25+M25+P25</f>
        <v>0</v>
      </c>
    </row>
    <row r="26" spans="2:18">
      <c r="B26" s="188" t="s">
        <v>42</v>
      </c>
    </row>
    <row r="27" spans="2:18" ht="15.6">
      <c r="B27" s="130"/>
    </row>
    <row r="36" spans="9:9">
      <c r="I36" s="237"/>
    </row>
  </sheetData>
  <mergeCells count="60">
    <mergeCell ref="I24:J24"/>
    <mergeCell ref="G23:H23"/>
    <mergeCell ref="G24:H24"/>
    <mergeCell ref="I20:J20"/>
    <mergeCell ref="I21:J21"/>
    <mergeCell ref="I22:J22"/>
    <mergeCell ref="I23:J23"/>
    <mergeCell ref="G22:H22"/>
    <mergeCell ref="K24:L24"/>
    <mergeCell ref="K20:L20"/>
    <mergeCell ref="K23:L23"/>
    <mergeCell ref="K21:L21"/>
    <mergeCell ref="K22:L22"/>
    <mergeCell ref="K15:L15"/>
    <mergeCell ref="K16:L16"/>
    <mergeCell ref="K17:L17"/>
    <mergeCell ref="K18:L18"/>
    <mergeCell ref="K19:L19"/>
    <mergeCell ref="E21:F21"/>
    <mergeCell ref="C21:D21"/>
    <mergeCell ref="I18:J18"/>
    <mergeCell ref="I19:J19"/>
    <mergeCell ref="G20:H20"/>
    <mergeCell ref="G21:H21"/>
    <mergeCell ref="E18:F18"/>
    <mergeCell ref="C20:D20"/>
    <mergeCell ref="E19:F19"/>
    <mergeCell ref="C18:D18"/>
    <mergeCell ref="C19:D19"/>
    <mergeCell ref="E20:F20"/>
    <mergeCell ref="G19:H19"/>
    <mergeCell ref="G18:H18"/>
    <mergeCell ref="E22:F22"/>
    <mergeCell ref="C22:D22"/>
    <mergeCell ref="C23:D23"/>
    <mergeCell ref="C24:D24"/>
    <mergeCell ref="E23:F23"/>
    <mergeCell ref="E24:F24"/>
    <mergeCell ref="E17:F17"/>
    <mergeCell ref="G16:H16"/>
    <mergeCell ref="C15:D15"/>
    <mergeCell ref="C16:D16"/>
    <mergeCell ref="C17:D17"/>
    <mergeCell ref="G17:H17"/>
    <mergeCell ref="K25:L25"/>
    <mergeCell ref="D1:R1"/>
    <mergeCell ref="A2:R5"/>
    <mergeCell ref="A7:R8"/>
    <mergeCell ref="A12:R13"/>
    <mergeCell ref="A10:R10"/>
    <mergeCell ref="A6:R6"/>
    <mergeCell ref="A9:R9"/>
    <mergeCell ref="A11:R11"/>
    <mergeCell ref="Q15:R15"/>
    <mergeCell ref="I16:J16"/>
    <mergeCell ref="I17:J17"/>
    <mergeCell ref="I15:J15"/>
    <mergeCell ref="E15:F15"/>
    <mergeCell ref="G15:H15"/>
    <mergeCell ref="E16:F16"/>
  </mergeCells>
  <phoneticPr fontId="2" type="noConversion"/>
  <dataValidations count="1">
    <dataValidation type="list" allowBlank="1" showInputMessage="1" showErrorMessage="1" sqref="G16:H24 K16:L24" xr:uid="{00000000-0002-0000-0200-000000000000}">
      <formula1>$R$16:$R$17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AD20"/>
  <sheetViews>
    <sheetView workbookViewId="0"/>
  </sheetViews>
  <sheetFormatPr defaultColWidth="8.85546875" defaultRowHeight="12.6"/>
  <cols>
    <col min="1" max="1" width="19.42578125" customWidth="1"/>
    <col min="2" max="2" width="52.140625" customWidth="1"/>
    <col min="3" max="3" width="11" customWidth="1"/>
    <col min="5" max="5" width="11" customWidth="1"/>
    <col min="6" max="7" width="13" customWidth="1"/>
    <col min="9" max="9" width="11" customWidth="1"/>
    <col min="11" max="11" width="11" customWidth="1"/>
    <col min="12" max="13" width="13" customWidth="1"/>
    <col min="15" max="15" width="11" customWidth="1"/>
    <col min="17" max="17" width="11" customWidth="1"/>
    <col min="18" max="19" width="13" customWidth="1"/>
    <col min="21" max="21" width="11" customWidth="1"/>
    <col min="23" max="23" width="11" customWidth="1"/>
    <col min="24" max="25" width="13" customWidth="1"/>
    <col min="27" max="27" width="11.85546875" customWidth="1"/>
    <col min="28" max="28" width="21" customWidth="1"/>
    <col min="29" max="29" width="13.28515625" customWidth="1"/>
    <col min="30" max="30" width="0" hidden="1" customWidth="1"/>
  </cols>
  <sheetData>
    <row r="1" spans="1:30" ht="15.6">
      <c r="A1" s="139" t="s">
        <v>86</v>
      </c>
      <c r="B1" s="75"/>
      <c r="C1" s="124" t="str">
        <f>General!C1</f>
        <v>Prime 1 (Fill-in)</v>
      </c>
      <c r="D1" s="75"/>
      <c r="E1" s="75"/>
      <c r="F1" s="75"/>
      <c r="G1" s="75"/>
      <c r="H1" s="75"/>
      <c r="I1" s="124">
        <f>General!F1</f>
        <v>0</v>
      </c>
      <c r="J1" s="75"/>
      <c r="K1" s="75"/>
      <c r="L1" s="75"/>
      <c r="M1" s="75"/>
      <c r="N1" s="75"/>
      <c r="O1" s="124">
        <f>General!F1</f>
        <v>0</v>
      </c>
      <c r="P1" s="75"/>
      <c r="Q1" s="75"/>
      <c r="R1" s="75"/>
      <c r="S1" s="75"/>
      <c r="T1" s="75"/>
      <c r="U1" s="124">
        <f>General!L1</f>
        <v>0</v>
      </c>
      <c r="V1" s="75"/>
      <c r="W1" s="75"/>
      <c r="X1" s="75"/>
      <c r="Y1" s="75"/>
      <c r="Z1" s="75"/>
      <c r="AA1" s="75"/>
      <c r="AB1" s="75"/>
      <c r="AC1" s="75"/>
    </row>
    <row r="2" spans="1:30" ht="24.75" customHeight="1">
      <c r="A2" s="69"/>
      <c r="B2" s="68"/>
      <c r="C2" s="266" t="s">
        <v>27</v>
      </c>
      <c r="D2" s="267"/>
      <c r="E2" s="267"/>
      <c r="F2" s="267"/>
      <c r="G2" s="267"/>
      <c r="H2" s="268"/>
      <c r="I2" s="266" t="s">
        <v>28</v>
      </c>
      <c r="J2" s="267"/>
      <c r="K2" s="267"/>
      <c r="L2" s="267"/>
      <c r="M2" s="267"/>
      <c r="N2" s="268"/>
      <c r="O2" s="266" t="s">
        <v>29</v>
      </c>
      <c r="P2" s="267"/>
      <c r="Q2" s="267"/>
      <c r="R2" s="267"/>
      <c r="S2" s="267"/>
      <c r="T2" s="68"/>
      <c r="U2" s="266" t="s">
        <v>30</v>
      </c>
      <c r="V2" s="267"/>
      <c r="W2" s="267"/>
      <c r="X2" s="267"/>
      <c r="Y2" s="267"/>
      <c r="Z2" s="68"/>
      <c r="AA2" s="68"/>
      <c r="AB2" s="68"/>
      <c r="AC2" s="68"/>
    </row>
    <row r="3" spans="1:30" ht="93">
      <c r="A3" s="94" t="s">
        <v>87</v>
      </c>
      <c r="B3" s="161" t="s">
        <v>88</v>
      </c>
      <c r="C3" s="166" t="s">
        <v>89</v>
      </c>
      <c r="D3" s="94" t="s">
        <v>90</v>
      </c>
      <c r="E3" s="167" t="s">
        <v>91</v>
      </c>
      <c r="F3" s="163" t="s">
        <v>92</v>
      </c>
      <c r="G3" s="94" t="s">
        <v>93</v>
      </c>
      <c r="H3" s="94" t="s">
        <v>85</v>
      </c>
      <c r="I3" s="166" t="s">
        <v>89</v>
      </c>
      <c r="J3" s="94" t="s">
        <v>90</v>
      </c>
      <c r="K3" s="167" t="s">
        <v>91</v>
      </c>
      <c r="L3" s="163" t="s">
        <v>92</v>
      </c>
      <c r="M3" s="94" t="s">
        <v>93</v>
      </c>
      <c r="N3" s="94" t="s">
        <v>85</v>
      </c>
      <c r="O3" s="166" t="s">
        <v>89</v>
      </c>
      <c r="P3" s="94" t="s">
        <v>90</v>
      </c>
      <c r="Q3" s="167" t="s">
        <v>91</v>
      </c>
      <c r="R3" s="163" t="s">
        <v>92</v>
      </c>
      <c r="S3" s="94" t="s">
        <v>93</v>
      </c>
      <c r="T3" s="94" t="s">
        <v>85</v>
      </c>
      <c r="U3" s="166" t="s">
        <v>89</v>
      </c>
      <c r="V3" s="94" t="s">
        <v>90</v>
      </c>
      <c r="W3" s="167" t="s">
        <v>91</v>
      </c>
      <c r="X3" s="163" t="s">
        <v>92</v>
      </c>
      <c r="Y3" s="94" t="s">
        <v>93</v>
      </c>
      <c r="Z3" s="94" t="s">
        <v>85</v>
      </c>
      <c r="AA3" s="94" t="s">
        <v>94</v>
      </c>
      <c r="AB3" s="94" t="s">
        <v>95</v>
      </c>
      <c r="AC3" s="94" t="s">
        <v>96</v>
      </c>
    </row>
    <row r="4" spans="1:30" ht="15.6">
      <c r="A4" s="94"/>
      <c r="B4" s="161"/>
      <c r="C4" s="166"/>
      <c r="D4" s="94"/>
      <c r="E4" s="215">
        <f>C4*D4</f>
        <v>0</v>
      </c>
      <c r="F4" s="163"/>
      <c r="G4" s="94"/>
      <c r="H4" s="217">
        <f>G4+F4+E4</f>
        <v>0</v>
      </c>
      <c r="I4" s="166"/>
      <c r="J4" s="94"/>
      <c r="K4" s="215">
        <f>I4*J4</f>
        <v>0</v>
      </c>
      <c r="L4" s="163"/>
      <c r="M4" s="94"/>
      <c r="N4" s="217">
        <f t="shared" ref="N4:N13" si="0">M4+L4+K4</f>
        <v>0</v>
      </c>
      <c r="O4" s="166"/>
      <c r="P4" s="94"/>
      <c r="Q4" s="215">
        <f>O4*P4</f>
        <v>0</v>
      </c>
      <c r="R4" s="163"/>
      <c r="S4" s="94"/>
      <c r="T4" s="217">
        <f t="shared" ref="T4:T13" si="1">S4+R4+Q4</f>
        <v>0</v>
      </c>
      <c r="U4" s="166"/>
      <c r="V4" s="94"/>
      <c r="W4" s="215">
        <f>U4*V4</f>
        <v>0</v>
      </c>
      <c r="X4" s="163"/>
      <c r="Y4" s="94"/>
      <c r="Z4" s="217">
        <f t="shared" ref="Z4:Z13" si="2">Y4+X4+W4</f>
        <v>0</v>
      </c>
      <c r="AA4" s="94"/>
      <c r="AB4" s="94"/>
      <c r="AC4" s="94"/>
    </row>
    <row r="5" spans="1:30" ht="15.6">
      <c r="A5" s="87"/>
      <c r="B5" s="162"/>
      <c r="C5" s="168"/>
      <c r="D5" s="89"/>
      <c r="E5" s="215">
        <f>C5*D5</f>
        <v>0</v>
      </c>
      <c r="F5" s="173"/>
      <c r="G5" s="89"/>
      <c r="H5" s="217">
        <f t="shared" ref="H5:H13" si="3">G5+F5+E5</f>
        <v>0</v>
      </c>
      <c r="I5" s="168"/>
      <c r="J5" s="89"/>
      <c r="K5" s="215">
        <f>I5*J5</f>
        <v>0</v>
      </c>
      <c r="L5" s="173"/>
      <c r="M5" s="89"/>
      <c r="N5" s="217">
        <f t="shared" si="0"/>
        <v>0</v>
      </c>
      <c r="O5" s="168"/>
      <c r="P5" s="89"/>
      <c r="Q5" s="215">
        <f>O5*P5</f>
        <v>0</v>
      </c>
      <c r="R5" s="173"/>
      <c r="S5" s="89"/>
      <c r="T5" s="217">
        <f t="shared" si="1"/>
        <v>0</v>
      </c>
      <c r="U5" s="168"/>
      <c r="V5" s="89"/>
      <c r="W5" s="215">
        <f>U5*V5</f>
        <v>0</v>
      </c>
      <c r="X5" s="173"/>
      <c r="Y5" s="89"/>
      <c r="Z5" s="217">
        <f t="shared" si="2"/>
        <v>0</v>
      </c>
      <c r="AA5" s="89"/>
      <c r="AB5" s="78"/>
      <c r="AC5" s="78"/>
      <c r="AD5" s="115" t="s">
        <v>97</v>
      </c>
    </row>
    <row r="6" spans="1:30" ht="15.6">
      <c r="A6" s="88"/>
      <c r="B6" s="162"/>
      <c r="C6" s="168"/>
      <c r="D6" s="89"/>
      <c r="E6" s="215">
        <f t="shared" ref="E6:E13" si="4">C6*D6</f>
        <v>0</v>
      </c>
      <c r="F6" s="173"/>
      <c r="G6" s="89"/>
      <c r="H6" s="217">
        <f t="shared" si="3"/>
        <v>0</v>
      </c>
      <c r="I6" s="168"/>
      <c r="J6" s="89"/>
      <c r="K6" s="215">
        <f t="shared" ref="K6:K9" si="5">I6*J6</f>
        <v>0</v>
      </c>
      <c r="L6" s="173"/>
      <c r="M6" s="89"/>
      <c r="N6" s="217">
        <f t="shared" si="0"/>
        <v>0</v>
      </c>
      <c r="O6" s="168"/>
      <c r="P6" s="89"/>
      <c r="Q6" s="215">
        <f t="shared" ref="Q6:Q9" si="6">O6*P6</f>
        <v>0</v>
      </c>
      <c r="R6" s="173"/>
      <c r="S6" s="89"/>
      <c r="T6" s="217">
        <f t="shared" si="1"/>
        <v>0</v>
      </c>
      <c r="U6" s="168"/>
      <c r="V6" s="89"/>
      <c r="W6" s="215">
        <f t="shared" ref="W6:W13" si="7">U6*V6</f>
        <v>0</v>
      </c>
      <c r="X6" s="173"/>
      <c r="Y6" s="89"/>
      <c r="Z6" s="217">
        <f t="shared" si="2"/>
        <v>0</v>
      </c>
      <c r="AA6" s="89"/>
      <c r="AB6" s="78"/>
      <c r="AC6" s="78"/>
      <c r="AD6" s="115" t="s">
        <v>98</v>
      </c>
    </row>
    <row r="7" spans="1:30" ht="15.6">
      <c r="A7" s="78"/>
      <c r="B7" s="162"/>
      <c r="C7" s="169"/>
      <c r="D7" s="78"/>
      <c r="E7" s="215">
        <f t="shared" si="4"/>
        <v>0</v>
      </c>
      <c r="F7" s="174"/>
      <c r="G7" s="91"/>
      <c r="H7" s="217">
        <f t="shared" si="3"/>
        <v>0</v>
      </c>
      <c r="I7" s="169"/>
      <c r="J7" s="78"/>
      <c r="K7" s="215">
        <f t="shared" si="5"/>
        <v>0</v>
      </c>
      <c r="L7" s="174"/>
      <c r="M7" s="91"/>
      <c r="N7" s="217">
        <f t="shared" si="0"/>
        <v>0</v>
      </c>
      <c r="O7" s="169"/>
      <c r="P7" s="78"/>
      <c r="Q7" s="215">
        <f t="shared" si="6"/>
        <v>0</v>
      </c>
      <c r="R7" s="174"/>
      <c r="S7" s="91"/>
      <c r="T7" s="217">
        <f t="shared" si="1"/>
        <v>0</v>
      </c>
      <c r="U7" s="169"/>
      <c r="V7" s="78"/>
      <c r="W7" s="215">
        <f t="shared" si="7"/>
        <v>0</v>
      </c>
      <c r="X7" s="174"/>
      <c r="Y7" s="91"/>
      <c r="Z7" s="217">
        <f t="shared" si="2"/>
        <v>0</v>
      </c>
      <c r="AA7" s="89"/>
      <c r="AB7" s="78"/>
      <c r="AC7" s="88"/>
    </row>
    <row r="8" spans="1:30" ht="15.6">
      <c r="A8" s="78"/>
      <c r="B8" s="162"/>
      <c r="C8" s="169"/>
      <c r="D8" s="78"/>
      <c r="E8" s="215">
        <f t="shared" si="4"/>
        <v>0</v>
      </c>
      <c r="F8" s="174"/>
      <c r="G8" s="91"/>
      <c r="H8" s="217">
        <f t="shared" si="3"/>
        <v>0</v>
      </c>
      <c r="I8" s="169"/>
      <c r="J8" s="78"/>
      <c r="K8" s="215">
        <f t="shared" si="5"/>
        <v>0</v>
      </c>
      <c r="L8" s="174"/>
      <c r="M8" s="91"/>
      <c r="N8" s="217">
        <f t="shared" si="0"/>
        <v>0</v>
      </c>
      <c r="O8" s="169"/>
      <c r="P8" s="78"/>
      <c r="Q8" s="215">
        <f t="shared" si="6"/>
        <v>0</v>
      </c>
      <c r="R8" s="174"/>
      <c r="S8" s="91"/>
      <c r="T8" s="217">
        <f t="shared" si="1"/>
        <v>0</v>
      </c>
      <c r="U8" s="169"/>
      <c r="V8" s="78"/>
      <c r="W8" s="215">
        <f t="shared" si="7"/>
        <v>0</v>
      </c>
      <c r="X8" s="174"/>
      <c r="Y8" s="91"/>
      <c r="Z8" s="217">
        <f t="shared" si="2"/>
        <v>0</v>
      </c>
      <c r="AA8" s="89"/>
      <c r="AB8" s="78"/>
      <c r="AC8" s="88"/>
    </row>
    <row r="9" spans="1:30" ht="15.6">
      <c r="A9" s="138"/>
      <c r="B9" s="162"/>
      <c r="C9" s="169"/>
      <c r="D9" s="78"/>
      <c r="E9" s="215">
        <f>C9*D9</f>
        <v>0</v>
      </c>
      <c r="F9" s="174"/>
      <c r="G9" s="91"/>
      <c r="H9" s="217">
        <f t="shared" si="3"/>
        <v>0</v>
      </c>
      <c r="I9" s="169"/>
      <c r="J9" s="78"/>
      <c r="K9" s="215">
        <f t="shared" si="5"/>
        <v>0</v>
      </c>
      <c r="L9" s="174"/>
      <c r="M9" s="91"/>
      <c r="N9" s="217">
        <f t="shared" si="0"/>
        <v>0</v>
      </c>
      <c r="O9" s="169"/>
      <c r="P9" s="78"/>
      <c r="Q9" s="215">
        <f t="shared" si="6"/>
        <v>0</v>
      </c>
      <c r="R9" s="174"/>
      <c r="S9" s="91"/>
      <c r="T9" s="217">
        <f t="shared" si="1"/>
        <v>0</v>
      </c>
      <c r="U9" s="169"/>
      <c r="V9" s="78"/>
      <c r="W9" s="215">
        <f t="shared" si="7"/>
        <v>0</v>
      </c>
      <c r="X9" s="174"/>
      <c r="Y9" s="91"/>
      <c r="Z9" s="217">
        <f t="shared" si="2"/>
        <v>0</v>
      </c>
      <c r="AA9" s="89"/>
      <c r="AB9" s="78"/>
      <c r="AC9" s="88"/>
    </row>
    <row r="10" spans="1:30" ht="15.6">
      <c r="A10" s="88"/>
      <c r="B10" s="162"/>
      <c r="C10" s="168"/>
      <c r="D10" s="89"/>
      <c r="E10" s="215">
        <f t="shared" si="4"/>
        <v>0</v>
      </c>
      <c r="F10" s="173"/>
      <c r="G10" s="89"/>
      <c r="H10" s="217">
        <f t="shared" si="3"/>
        <v>0</v>
      </c>
      <c r="I10" s="168"/>
      <c r="J10" s="89"/>
      <c r="K10" s="215">
        <f t="shared" ref="K10:K13" si="8">I10*J10</f>
        <v>0</v>
      </c>
      <c r="L10" s="173"/>
      <c r="M10" s="89"/>
      <c r="N10" s="217">
        <f t="shared" si="0"/>
        <v>0</v>
      </c>
      <c r="O10" s="168"/>
      <c r="P10" s="89"/>
      <c r="Q10" s="215">
        <f t="shared" ref="Q10:Q13" si="9">O10*P10</f>
        <v>0</v>
      </c>
      <c r="R10" s="173"/>
      <c r="S10" s="89"/>
      <c r="T10" s="217">
        <f t="shared" si="1"/>
        <v>0</v>
      </c>
      <c r="U10" s="168"/>
      <c r="V10" s="89"/>
      <c r="W10" s="215">
        <f t="shared" si="7"/>
        <v>0</v>
      </c>
      <c r="X10" s="173"/>
      <c r="Y10" s="89"/>
      <c r="Z10" s="217">
        <f t="shared" si="2"/>
        <v>0</v>
      </c>
      <c r="AA10" s="89"/>
      <c r="AB10" s="78"/>
      <c r="AC10" s="78"/>
    </row>
    <row r="11" spans="1:30" ht="15.6">
      <c r="A11" s="78"/>
      <c r="B11" s="162"/>
      <c r="C11" s="169"/>
      <c r="D11" s="78"/>
      <c r="E11" s="215">
        <f t="shared" si="4"/>
        <v>0</v>
      </c>
      <c r="F11" s="174"/>
      <c r="G11" s="91"/>
      <c r="H11" s="217">
        <f t="shared" si="3"/>
        <v>0</v>
      </c>
      <c r="I11" s="169"/>
      <c r="J11" s="78"/>
      <c r="K11" s="215">
        <f t="shared" si="8"/>
        <v>0</v>
      </c>
      <c r="L11" s="174"/>
      <c r="M11" s="91"/>
      <c r="N11" s="217">
        <f t="shared" si="0"/>
        <v>0</v>
      </c>
      <c r="O11" s="169"/>
      <c r="P11" s="78"/>
      <c r="Q11" s="215">
        <f t="shared" si="9"/>
        <v>0</v>
      </c>
      <c r="R11" s="174"/>
      <c r="S11" s="91"/>
      <c r="T11" s="217">
        <f t="shared" si="1"/>
        <v>0</v>
      </c>
      <c r="U11" s="169"/>
      <c r="V11" s="78"/>
      <c r="W11" s="215">
        <f t="shared" si="7"/>
        <v>0</v>
      </c>
      <c r="X11" s="174"/>
      <c r="Y11" s="91"/>
      <c r="Z11" s="217">
        <f t="shared" si="2"/>
        <v>0</v>
      </c>
      <c r="AA11" s="89"/>
      <c r="AB11" s="78"/>
      <c r="AC11" s="88"/>
    </row>
    <row r="12" spans="1:30" ht="15.6">
      <c r="A12" s="78"/>
      <c r="B12" s="162"/>
      <c r="C12" s="170"/>
      <c r="D12" s="78"/>
      <c r="E12" s="215">
        <f t="shared" si="4"/>
        <v>0</v>
      </c>
      <c r="F12" s="174"/>
      <c r="G12" s="91"/>
      <c r="H12" s="217">
        <f t="shared" si="3"/>
        <v>0</v>
      </c>
      <c r="I12" s="170"/>
      <c r="J12" s="78"/>
      <c r="K12" s="215">
        <f t="shared" si="8"/>
        <v>0</v>
      </c>
      <c r="L12" s="174"/>
      <c r="M12" s="91"/>
      <c r="N12" s="217">
        <f t="shared" si="0"/>
        <v>0</v>
      </c>
      <c r="O12" s="170"/>
      <c r="P12" s="78"/>
      <c r="Q12" s="215">
        <f t="shared" si="9"/>
        <v>0</v>
      </c>
      <c r="R12" s="174"/>
      <c r="S12" s="91"/>
      <c r="T12" s="217">
        <f t="shared" si="1"/>
        <v>0</v>
      </c>
      <c r="U12" s="170"/>
      <c r="V12" s="78"/>
      <c r="W12" s="215">
        <f t="shared" si="7"/>
        <v>0</v>
      </c>
      <c r="X12" s="174"/>
      <c r="Y12" s="91"/>
      <c r="Z12" s="217">
        <f t="shared" si="2"/>
        <v>0</v>
      </c>
      <c r="AA12" s="89"/>
      <c r="AB12" s="78"/>
      <c r="AC12" s="88"/>
    </row>
    <row r="13" spans="1:30" ht="15.95" thickBot="1">
      <c r="A13" s="88"/>
      <c r="B13" s="162"/>
      <c r="C13" s="171"/>
      <c r="D13" s="172"/>
      <c r="E13" s="216">
        <f t="shared" si="4"/>
        <v>0</v>
      </c>
      <c r="F13" s="164"/>
      <c r="G13" s="88"/>
      <c r="H13" s="217">
        <f t="shared" si="3"/>
        <v>0</v>
      </c>
      <c r="I13" s="171"/>
      <c r="J13" s="172"/>
      <c r="K13" s="216">
        <f t="shared" si="8"/>
        <v>0</v>
      </c>
      <c r="L13" s="164"/>
      <c r="M13" s="88"/>
      <c r="N13" s="217">
        <f t="shared" si="0"/>
        <v>0</v>
      </c>
      <c r="O13" s="171"/>
      <c r="P13" s="172"/>
      <c r="Q13" s="216">
        <f t="shared" si="9"/>
        <v>0</v>
      </c>
      <c r="R13" s="164"/>
      <c r="S13" s="88"/>
      <c r="T13" s="217">
        <f t="shared" si="1"/>
        <v>0</v>
      </c>
      <c r="U13" s="171"/>
      <c r="V13" s="172"/>
      <c r="W13" s="216">
        <f t="shared" si="7"/>
        <v>0</v>
      </c>
      <c r="X13" s="164"/>
      <c r="Y13" s="88"/>
      <c r="Z13" s="217">
        <f t="shared" si="2"/>
        <v>0</v>
      </c>
      <c r="AA13" s="89"/>
      <c r="AB13" s="78"/>
      <c r="AC13" s="88"/>
    </row>
    <row r="14" spans="1:30" ht="16.5" customHeight="1">
      <c r="A14" s="263"/>
      <c r="B14" s="263"/>
      <c r="C14" s="263"/>
      <c r="D14" s="85"/>
      <c r="E14" s="85"/>
      <c r="G14" s="115" t="s">
        <v>85</v>
      </c>
      <c r="H14" s="218">
        <f>SUM(H4:H13)</f>
        <v>0</v>
      </c>
      <c r="I14" s="85"/>
      <c r="J14" s="85"/>
      <c r="K14" s="85"/>
      <c r="N14" s="218">
        <f>SUM(N4:N13)</f>
        <v>0</v>
      </c>
      <c r="O14" s="85"/>
      <c r="P14" s="85"/>
      <c r="Q14" s="85"/>
      <c r="T14" s="218">
        <f>SUM(T4:T13)</f>
        <v>0</v>
      </c>
      <c r="U14" s="85"/>
      <c r="V14" s="85"/>
      <c r="W14" s="85"/>
      <c r="Z14" s="218">
        <f>SUM(Z4:Z13)</f>
        <v>0</v>
      </c>
      <c r="AA14" s="86"/>
      <c r="AB14" s="86"/>
      <c r="AC14" s="234"/>
    </row>
    <row r="15" spans="1:30">
      <c r="D15" s="80"/>
      <c r="E15" s="80"/>
      <c r="F15" s="80"/>
      <c r="G15" s="80"/>
      <c r="H15" s="80"/>
      <c r="J15" s="80"/>
      <c r="K15" s="80"/>
      <c r="L15" s="80"/>
      <c r="M15" s="80"/>
      <c r="N15" s="80"/>
      <c r="P15" s="80"/>
      <c r="Q15" s="80"/>
      <c r="R15" s="80"/>
      <c r="S15" s="80"/>
      <c r="T15" s="80"/>
      <c r="V15" s="80"/>
      <c r="W15" s="80"/>
      <c r="X15" s="80"/>
      <c r="Y15" s="80"/>
      <c r="Z15" s="80"/>
    </row>
    <row r="16" spans="1:30" ht="12.95">
      <c r="A16" s="134" t="s">
        <v>61</v>
      </c>
      <c r="B16" s="265" t="s">
        <v>99</v>
      </c>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row>
    <row r="17" spans="1:29" ht="15.6">
      <c r="B17" s="132"/>
    </row>
    <row r="18" spans="1:29" ht="12.95">
      <c r="A18" s="159" t="s">
        <v>63</v>
      </c>
      <c r="B18" s="264" t="s">
        <v>100</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row>
    <row r="19" spans="1:29">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row>
    <row r="20" spans="1:29" ht="12.95">
      <c r="A20" s="159" t="s">
        <v>65</v>
      </c>
      <c r="B20" s="264" t="s">
        <v>101</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row>
  </sheetData>
  <mergeCells count="8">
    <mergeCell ref="A14:C14"/>
    <mergeCell ref="B18:AC18"/>
    <mergeCell ref="B20:AC20"/>
    <mergeCell ref="B16:AC16"/>
    <mergeCell ref="O2:S2"/>
    <mergeCell ref="I2:N2"/>
    <mergeCell ref="C2:H2"/>
    <mergeCell ref="U2:Y2"/>
  </mergeCells>
  <phoneticPr fontId="2" type="noConversion"/>
  <dataValidations count="1">
    <dataValidation type="list" showInputMessage="1" showErrorMessage="1" sqref="AB5:AB13" xr:uid="{00000000-0002-0000-0300-000000000000}">
      <formula1>$AD$5:$AD$6</formula1>
    </dataValidation>
  </dataValidations>
  <pageMargins left="0.75" right="0.75" top="1" bottom="1"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X41"/>
  <sheetViews>
    <sheetView workbookViewId="0">
      <selection activeCell="B7" sqref="B7"/>
    </sheetView>
  </sheetViews>
  <sheetFormatPr defaultColWidth="8.85546875" defaultRowHeight="12.6"/>
  <cols>
    <col min="1" max="1" width="12" customWidth="1"/>
    <col min="2" max="2" width="29.5703125" customWidth="1"/>
    <col min="3" max="3" width="13" customWidth="1"/>
    <col min="4" max="4" width="15" style="146" customWidth="1"/>
    <col min="5" max="5" width="15.140625" customWidth="1"/>
    <col min="6" max="6" width="13" customWidth="1"/>
    <col min="7" max="7" width="15" style="146" customWidth="1"/>
    <col min="8" max="8" width="15.140625" customWidth="1"/>
    <col min="9" max="9" width="13" customWidth="1"/>
    <col min="10" max="10" width="15" style="146" customWidth="1"/>
    <col min="11" max="11" width="15.140625" customWidth="1"/>
    <col min="12" max="12" width="13" customWidth="1"/>
    <col min="13" max="13" width="15" style="146" customWidth="1"/>
    <col min="14" max="15" width="15.140625" customWidth="1"/>
    <col min="16" max="16" width="16.7109375" customWidth="1"/>
    <col min="17" max="17" width="14.28515625" customWidth="1"/>
    <col min="18" max="18" width="15.85546875" customWidth="1"/>
    <col min="19" max="19" width="14.28515625" customWidth="1"/>
    <col min="20" max="20" width="16.140625" hidden="1" customWidth="1"/>
  </cols>
  <sheetData>
    <row r="1" spans="1:24" ht="15.6">
      <c r="A1" s="95" t="s">
        <v>102</v>
      </c>
      <c r="B1" s="96"/>
      <c r="C1" s="96"/>
      <c r="D1" s="153" t="str">
        <f>General!C1</f>
        <v>Prime 1 (Fill-in)</v>
      </c>
      <c r="E1" s="96"/>
      <c r="F1" s="96"/>
      <c r="G1" s="153">
        <f>General!F1</f>
        <v>0</v>
      </c>
      <c r="H1" s="96"/>
      <c r="I1" s="96"/>
      <c r="J1" s="153">
        <f>General!I1</f>
        <v>0</v>
      </c>
      <c r="K1" s="96"/>
      <c r="L1" s="96"/>
      <c r="M1" s="153">
        <f>General!M1</f>
        <v>0</v>
      </c>
      <c r="N1" s="96"/>
      <c r="O1" s="96"/>
      <c r="P1" s="96"/>
      <c r="Q1" s="96"/>
      <c r="R1" s="96"/>
      <c r="S1" s="96"/>
      <c r="T1" s="232"/>
      <c r="U1" s="232"/>
      <c r="V1" s="232"/>
      <c r="W1" s="232"/>
      <c r="X1" s="232"/>
    </row>
    <row r="2" spans="1:24" ht="15.95" thickBot="1">
      <c r="A2" s="269"/>
      <c r="B2" s="269"/>
      <c r="C2" s="269"/>
      <c r="D2" s="269"/>
      <c r="E2" s="269"/>
      <c r="F2" s="269"/>
      <c r="G2" s="269"/>
      <c r="H2" s="269"/>
      <c r="I2" s="269"/>
      <c r="J2" s="269"/>
      <c r="K2" s="269"/>
      <c r="L2" s="269"/>
      <c r="M2" s="269"/>
      <c r="N2" s="269"/>
      <c r="O2" s="269"/>
      <c r="P2" s="269"/>
      <c r="Q2" s="269"/>
      <c r="R2" s="236"/>
      <c r="S2" s="236"/>
      <c r="T2" s="232"/>
      <c r="U2" s="232"/>
      <c r="V2" s="232"/>
      <c r="W2" s="232"/>
      <c r="X2" s="232"/>
    </row>
    <row r="3" spans="1:24" ht="15.95" thickBot="1">
      <c r="A3" s="236"/>
      <c r="B3" s="236"/>
      <c r="C3" s="274" t="s">
        <v>27</v>
      </c>
      <c r="D3" s="275"/>
      <c r="E3" s="276"/>
      <c r="F3" s="274" t="s">
        <v>28</v>
      </c>
      <c r="G3" s="275"/>
      <c r="H3" s="276"/>
      <c r="I3" s="274" t="s">
        <v>29</v>
      </c>
      <c r="J3" s="275"/>
      <c r="K3" s="276"/>
      <c r="L3" s="274" t="s">
        <v>30</v>
      </c>
      <c r="M3" s="275"/>
      <c r="N3" s="275"/>
      <c r="O3" s="192"/>
      <c r="P3" s="193"/>
      <c r="Q3" s="193"/>
      <c r="R3" s="197"/>
      <c r="S3" s="198"/>
      <c r="T3" s="232"/>
      <c r="U3" s="232"/>
      <c r="V3" s="232"/>
      <c r="W3" s="232"/>
      <c r="X3" s="232"/>
    </row>
    <row r="4" spans="1:24" ht="77.45">
      <c r="A4" s="98" t="s">
        <v>103</v>
      </c>
      <c r="B4" s="97" t="s">
        <v>104</v>
      </c>
      <c r="C4" s="189" t="s">
        <v>105</v>
      </c>
      <c r="D4" s="190" t="s">
        <v>106</v>
      </c>
      <c r="E4" s="191" t="s">
        <v>107</v>
      </c>
      <c r="F4" s="97" t="s">
        <v>105</v>
      </c>
      <c r="G4" s="180" t="s">
        <v>106</v>
      </c>
      <c r="H4" s="158" t="s">
        <v>107</v>
      </c>
      <c r="I4" s="97" t="s">
        <v>105</v>
      </c>
      <c r="J4" s="180" t="s">
        <v>106</v>
      </c>
      <c r="K4" s="158" t="s">
        <v>107</v>
      </c>
      <c r="L4" s="97" t="s">
        <v>105</v>
      </c>
      <c r="M4" s="180" t="s">
        <v>106</v>
      </c>
      <c r="N4" s="158" t="s">
        <v>107</v>
      </c>
      <c r="O4" s="194" t="s">
        <v>108</v>
      </c>
      <c r="P4" s="194" t="s">
        <v>109</v>
      </c>
      <c r="Q4" s="195" t="s">
        <v>110</v>
      </c>
      <c r="R4" s="196" t="s">
        <v>111</v>
      </c>
      <c r="S4" s="196" t="s">
        <v>96</v>
      </c>
      <c r="U4" s="232"/>
      <c r="V4" s="232"/>
      <c r="W4" s="232"/>
      <c r="X4" s="232"/>
    </row>
    <row r="5" spans="1:24" ht="15.6">
      <c r="A5" s="61" t="s">
        <v>42</v>
      </c>
      <c r="B5" s="63"/>
      <c r="C5" s="64">
        <v>0</v>
      </c>
      <c r="D5" s="152">
        <v>0</v>
      </c>
      <c r="E5" s="156">
        <f>C5*D5</f>
        <v>0</v>
      </c>
      <c r="F5" s="64">
        <v>0</v>
      </c>
      <c r="G5" s="152">
        <v>0</v>
      </c>
      <c r="H5" s="156">
        <f>F5*G5</f>
        <v>0</v>
      </c>
      <c r="I5" s="64">
        <v>0</v>
      </c>
      <c r="J5" s="152">
        <v>0</v>
      </c>
      <c r="K5" s="156">
        <f>I5*J5</f>
        <v>0</v>
      </c>
      <c r="L5" s="64">
        <v>0</v>
      </c>
      <c r="M5" s="152">
        <v>0</v>
      </c>
      <c r="N5" s="156">
        <f>L5*M5</f>
        <v>0</v>
      </c>
      <c r="O5" s="65"/>
      <c r="P5" s="62"/>
      <c r="Q5" s="76"/>
      <c r="R5" s="78"/>
      <c r="S5" s="78"/>
      <c r="T5" s="115" t="s">
        <v>97</v>
      </c>
      <c r="U5" s="232"/>
      <c r="V5" s="232"/>
      <c r="W5" s="232"/>
      <c r="X5" s="232"/>
    </row>
    <row r="6" spans="1:24" ht="15.6">
      <c r="A6" s="62"/>
      <c r="B6" s="63"/>
      <c r="C6" s="64">
        <v>0</v>
      </c>
      <c r="D6" s="152">
        <v>0</v>
      </c>
      <c r="E6" s="156">
        <f t="shared" ref="E6:E30" si="0">C6*D6</f>
        <v>0</v>
      </c>
      <c r="F6" s="64">
        <v>0</v>
      </c>
      <c r="G6" s="152">
        <v>0</v>
      </c>
      <c r="H6" s="156">
        <f t="shared" ref="H6:H30" si="1">F6*G6</f>
        <v>0</v>
      </c>
      <c r="I6" s="64">
        <v>0</v>
      </c>
      <c r="J6" s="152">
        <v>0</v>
      </c>
      <c r="K6" s="156">
        <f t="shared" ref="K6:K30" si="2">I6*J6</f>
        <v>0</v>
      </c>
      <c r="L6" s="64">
        <v>0</v>
      </c>
      <c r="M6" s="152">
        <v>0</v>
      </c>
      <c r="N6" s="156">
        <f t="shared" ref="N6:N30" si="3">L6*M6</f>
        <v>0</v>
      </c>
      <c r="O6" s="65"/>
      <c r="P6" s="62"/>
      <c r="Q6" s="77"/>
      <c r="R6" s="78"/>
      <c r="S6" s="78"/>
      <c r="T6" s="115" t="s">
        <v>98</v>
      </c>
      <c r="U6" s="232"/>
      <c r="V6" s="232"/>
      <c r="W6" s="232"/>
      <c r="X6" s="232"/>
    </row>
    <row r="7" spans="1:24" ht="15.6">
      <c r="A7" s="62"/>
      <c r="B7" s="63"/>
      <c r="C7" s="64">
        <v>0</v>
      </c>
      <c r="D7" s="152">
        <v>0</v>
      </c>
      <c r="E7" s="156">
        <f t="shared" si="0"/>
        <v>0</v>
      </c>
      <c r="F7" s="64">
        <v>0</v>
      </c>
      <c r="G7" s="152">
        <v>0</v>
      </c>
      <c r="H7" s="156">
        <f t="shared" si="1"/>
        <v>0</v>
      </c>
      <c r="I7" s="64">
        <v>0</v>
      </c>
      <c r="J7" s="152">
        <v>0</v>
      </c>
      <c r="K7" s="156">
        <f t="shared" si="2"/>
        <v>0</v>
      </c>
      <c r="L7" s="64">
        <v>0</v>
      </c>
      <c r="M7" s="152">
        <v>0</v>
      </c>
      <c r="N7" s="156">
        <f t="shared" si="3"/>
        <v>0</v>
      </c>
      <c r="O7" s="65"/>
      <c r="P7" s="62"/>
      <c r="Q7" s="76"/>
      <c r="R7" s="78"/>
      <c r="S7" s="78"/>
      <c r="U7" s="232"/>
      <c r="V7" s="232"/>
      <c r="W7" s="232"/>
      <c r="X7" s="232"/>
    </row>
    <row r="8" spans="1:24" ht="15.6">
      <c r="A8" s="62"/>
      <c r="B8" s="63"/>
      <c r="C8" s="64">
        <v>0</v>
      </c>
      <c r="D8" s="152">
        <v>0</v>
      </c>
      <c r="E8" s="156">
        <f t="shared" si="0"/>
        <v>0</v>
      </c>
      <c r="F8" s="64">
        <v>0</v>
      </c>
      <c r="G8" s="152">
        <v>0</v>
      </c>
      <c r="H8" s="156">
        <f t="shared" si="1"/>
        <v>0</v>
      </c>
      <c r="I8" s="64">
        <v>0</v>
      </c>
      <c r="J8" s="152">
        <v>0</v>
      </c>
      <c r="K8" s="156">
        <f t="shared" si="2"/>
        <v>0</v>
      </c>
      <c r="L8" s="64">
        <v>0</v>
      </c>
      <c r="M8" s="152">
        <v>0</v>
      </c>
      <c r="N8" s="156">
        <f t="shared" si="3"/>
        <v>0</v>
      </c>
      <c r="O8" s="65"/>
      <c r="P8" s="62"/>
      <c r="Q8" s="76"/>
      <c r="R8" s="78"/>
      <c r="S8" s="78"/>
      <c r="U8" s="232"/>
      <c r="V8" s="232"/>
      <c r="W8" s="232"/>
      <c r="X8" s="232"/>
    </row>
    <row r="9" spans="1:24" ht="15.6">
      <c r="A9" s="62"/>
      <c r="B9" s="151" t="s">
        <v>42</v>
      </c>
      <c r="C9" s="64">
        <v>0</v>
      </c>
      <c r="D9" s="152">
        <v>0</v>
      </c>
      <c r="E9" s="156">
        <f t="shared" si="0"/>
        <v>0</v>
      </c>
      <c r="F9" s="64">
        <v>0</v>
      </c>
      <c r="G9" s="152">
        <v>0</v>
      </c>
      <c r="H9" s="156">
        <f t="shared" si="1"/>
        <v>0</v>
      </c>
      <c r="I9" s="64">
        <v>0</v>
      </c>
      <c r="J9" s="152">
        <v>0</v>
      </c>
      <c r="K9" s="156">
        <f t="shared" si="2"/>
        <v>0</v>
      </c>
      <c r="L9" s="64">
        <v>0</v>
      </c>
      <c r="M9" s="152">
        <v>0</v>
      </c>
      <c r="N9" s="156">
        <f t="shared" si="3"/>
        <v>0</v>
      </c>
      <c r="O9" s="65"/>
      <c r="P9" s="62"/>
      <c r="Q9" s="76"/>
      <c r="R9" s="78"/>
      <c r="S9" s="78"/>
      <c r="U9" s="232"/>
      <c r="V9" s="232"/>
      <c r="W9" s="232"/>
      <c r="X9" s="232"/>
    </row>
    <row r="10" spans="1:24" ht="16.149999999999999" customHeight="1">
      <c r="A10" s="61" t="s">
        <v>42</v>
      </c>
      <c r="B10" s="63"/>
      <c r="C10" s="64">
        <v>0</v>
      </c>
      <c r="D10" s="152">
        <v>0</v>
      </c>
      <c r="E10" s="156">
        <f t="shared" si="0"/>
        <v>0</v>
      </c>
      <c r="F10" s="64">
        <v>0</v>
      </c>
      <c r="G10" s="152">
        <v>0</v>
      </c>
      <c r="H10" s="156">
        <f t="shared" si="1"/>
        <v>0</v>
      </c>
      <c r="I10" s="64">
        <v>0</v>
      </c>
      <c r="J10" s="152">
        <v>0</v>
      </c>
      <c r="K10" s="156">
        <f t="shared" si="2"/>
        <v>0</v>
      </c>
      <c r="L10" s="64">
        <v>0</v>
      </c>
      <c r="M10" s="152">
        <v>0</v>
      </c>
      <c r="N10" s="156">
        <f t="shared" si="3"/>
        <v>0</v>
      </c>
      <c r="O10" s="65"/>
      <c r="P10" s="62"/>
      <c r="Q10" s="76"/>
      <c r="R10" s="78"/>
      <c r="S10" s="78"/>
      <c r="U10" s="232"/>
      <c r="V10" s="232"/>
      <c r="W10" s="232"/>
      <c r="X10" s="232"/>
    </row>
    <row r="11" spans="1:24" ht="16.149999999999999" customHeight="1">
      <c r="A11" s="61"/>
      <c r="B11" s="63"/>
      <c r="C11" s="64">
        <v>0</v>
      </c>
      <c r="D11" s="152">
        <v>0</v>
      </c>
      <c r="E11" s="156">
        <f t="shared" si="0"/>
        <v>0</v>
      </c>
      <c r="F11" s="64">
        <v>0</v>
      </c>
      <c r="G11" s="152">
        <v>0</v>
      </c>
      <c r="H11" s="156">
        <f t="shared" si="1"/>
        <v>0</v>
      </c>
      <c r="I11" s="64">
        <v>0</v>
      </c>
      <c r="J11" s="152">
        <v>0</v>
      </c>
      <c r="K11" s="156">
        <f t="shared" si="2"/>
        <v>0</v>
      </c>
      <c r="L11" s="64">
        <v>0</v>
      </c>
      <c r="M11" s="152">
        <v>0</v>
      </c>
      <c r="N11" s="156">
        <f t="shared" si="3"/>
        <v>0</v>
      </c>
      <c r="O11" s="65"/>
      <c r="P11" s="62"/>
      <c r="Q11" s="76"/>
      <c r="R11" s="78"/>
      <c r="S11" s="78"/>
      <c r="U11" s="232"/>
      <c r="V11" s="232"/>
      <c r="W11" s="232"/>
      <c r="X11" s="232"/>
    </row>
    <row r="12" spans="1:24" ht="16.149999999999999" customHeight="1">
      <c r="A12" s="61"/>
      <c r="B12" s="63"/>
      <c r="C12" s="64">
        <v>0</v>
      </c>
      <c r="D12" s="152">
        <v>0</v>
      </c>
      <c r="E12" s="156">
        <f t="shared" si="0"/>
        <v>0</v>
      </c>
      <c r="F12" s="64">
        <v>0</v>
      </c>
      <c r="G12" s="152">
        <v>0</v>
      </c>
      <c r="H12" s="156">
        <f t="shared" si="1"/>
        <v>0</v>
      </c>
      <c r="I12" s="64">
        <v>0</v>
      </c>
      <c r="J12" s="152">
        <v>0</v>
      </c>
      <c r="K12" s="156">
        <f t="shared" si="2"/>
        <v>0</v>
      </c>
      <c r="L12" s="64">
        <v>0</v>
      </c>
      <c r="M12" s="152">
        <v>0</v>
      </c>
      <c r="N12" s="156">
        <f t="shared" si="3"/>
        <v>0</v>
      </c>
      <c r="O12" s="65"/>
      <c r="P12" s="62"/>
      <c r="Q12" s="76"/>
      <c r="R12" s="78"/>
      <c r="S12" s="78"/>
      <c r="U12" s="232"/>
      <c r="V12" s="232"/>
      <c r="W12" s="232"/>
      <c r="X12" s="232"/>
    </row>
    <row r="13" spans="1:24" ht="16.149999999999999" customHeight="1">
      <c r="A13" s="61"/>
      <c r="B13" s="63"/>
      <c r="C13" s="64">
        <v>0</v>
      </c>
      <c r="D13" s="152">
        <v>0</v>
      </c>
      <c r="E13" s="156">
        <f t="shared" si="0"/>
        <v>0</v>
      </c>
      <c r="F13" s="64">
        <v>0</v>
      </c>
      <c r="G13" s="152">
        <v>0</v>
      </c>
      <c r="H13" s="156">
        <f t="shared" si="1"/>
        <v>0</v>
      </c>
      <c r="I13" s="64">
        <v>0</v>
      </c>
      <c r="J13" s="152">
        <v>0</v>
      </c>
      <c r="K13" s="156">
        <f t="shared" si="2"/>
        <v>0</v>
      </c>
      <c r="L13" s="64">
        <v>0</v>
      </c>
      <c r="M13" s="152">
        <v>0</v>
      </c>
      <c r="N13" s="156">
        <f t="shared" si="3"/>
        <v>0</v>
      </c>
      <c r="O13" s="65"/>
      <c r="P13" s="62"/>
      <c r="Q13" s="76"/>
      <c r="R13" s="78"/>
      <c r="S13" s="78"/>
      <c r="U13" s="232"/>
      <c r="V13" s="232"/>
      <c r="W13" s="232"/>
      <c r="X13" s="232"/>
    </row>
    <row r="14" spans="1:24" ht="16.149999999999999" customHeight="1">
      <c r="A14" s="61"/>
      <c r="B14" s="63"/>
      <c r="C14" s="64">
        <v>0</v>
      </c>
      <c r="D14" s="152">
        <v>0</v>
      </c>
      <c r="E14" s="156">
        <f t="shared" si="0"/>
        <v>0</v>
      </c>
      <c r="F14" s="64">
        <v>0</v>
      </c>
      <c r="G14" s="152">
        <v>0</v>
      </c>
      <c r="H14" s="156">
        <f t="shared" si="1"/>
        <v>0</v>
      </c>
      <c r="I14" s="64">
        <v>0</v>
      </c>
      <c r="J14" s="152">
        <v>0</v>
      </c>
      <c r="K14" s="156">
        <f t="shared" si="2"/>
        <v>0</v>
      </c>
      <c r="L14" s="64">
        <v>0</v>
      </c>
      <c r="M14" s="152">
        <v>0</v>
      </c>
      <c r="N14" s="156">
        <f t="shared" si="3"/>
        <v>0</v>
      </c>
      <c r="O14" s="65"/>
      <c r="P14" s="62"/>
      <c r="Q14" s="76"/>
      <c r="R14" s="78"/>
      <c r="S14" s="78"/>
      <c r="U14" s="232"/>
      <c r="V14" s="232"/>
      <c r="W14" s="232"/>
      <c r="X14" s="232"/>
    </row>
    <row r="15" spans="1:24" ht="16.149999999999999" customHeight="1">
      <c r="A15" s="61"/>
      <c r="B15" s="67" t="s">
        <v>42</v>
      </c>
      <c r="C15" s="64">
        <v>0</v>
      </c>
      <c r="D15" s="152">
        <v>0</v>
      </c>
      <c r="E15" s="156">
        <f t="shared" si="0"/>
        <v>0</v>
      </c>
      <c r="F15" s="64">
        <v>0</v>
      </c>
      <c r="G15" s="152">
        <v>0</v>
      </c>
      <c r="H15" s="156">
        <f t="shared" si="1"/>
        <v>0</v>
      </c>
      <c r="I15" s="64">
        <v>0</v>
      </c>
      <c r="J15" s="152">
        <v>0</v>
      </c>
      <c r="K15" s="156">
        <f t="shared" si="2"/>
        <v>0</v>
      </c>
      <c r="L15" s="64">
        <v>0</v>
      </c>
      <c r="M15" s="152">
        <v>0</v>
      </c>
      <c r="N15" s="156">
        <f t="shared" si="3"/>
        <v>0</v>
      </c>
      <c r="O15" s="65"/>
      <c r="P15" s="62"/>
      <c r="Q15" s="76"/>
      <c r="R15" s="78"/>
      <c r="S15" s="78"/>
      <c r="U15" s="232"/>
      <c r="V15" s="232"/>
      <c r="W15" s="232"/>
      <c r="X15" s="232"/>
    </row>
    <row r="16" spans="1:24" ht="15.6">
      <c r="A16" s="61" t="s">
        <v>42</v>
      </c>
      <c r="B16" s="63"/>
      <c r="C16" s="64">
        <v>0</v>
      </c>
      <c r="D16" s="152">
        <v>0</v>
      </c>
      <c r="E16" s="156">
        <f t="shared" ref="E16:E19" si="4">C16*D16</f>
        <v>0</v>
      </c>
      <c r="F16" s="64">
        <v>0</v>
      </c>
      <c r="G16" s="152">
        <v>0</v>
      </c>
      <c r="H16" s="156">
        <f t="shared" ref="H16:H19" si="5">F16*G16</f>
        <v>0</v>
      </c>
      <c r="I16" s="64">
        <v>0</v>
      </c>
      <c r="J16" s="152">
        <v>0</v>
      </c>
      <c r="K16" s="156">
        <f t="shared" ref="K16:K19" si="6">I16*J16</f>
        <v>0</v>
      </c>
      <c r="L16" s="64">
        <v>0</v>
      </c>
      <c r="M16" s="152">
        <v>0</v>
      </c>
      <c r="N16" s="156">
        <f t="shared" ref="N16:N19" si="7">L16*M16</f>
        <v>0</v>
      </c>
      <c r="O16" s="65"/>
      <c r="P16" s="62"/>
      <c r="Q16" s="76"/>
      <c r="R16" s="78"/>
      <c r="S16" s="78"/>
      <c r="U16" s="232"/>
      <c r="V16" s="232"/>
      <c r="W16" s="232"/>
      <c r="X16" s="232"/>
    </row>
    <row r="17" spans="1:24" ht="15.6">
      <c r="A17" s="61"/>
      <c r="B17" s="63"/>
      <c r="C17" s="64">
        <v>0</v>
      </c>
      <c r="D17" s="152">
        <v>0</v>
      </c>
      <c r="E17" s="156">
        <f t="shared" si="4"/>
        <v>0</v>
      </c>
      <c r="F17" s="64">
        <v>0</v>
      </c>
      <c r="G17" s="152">
        <v>0</v>
      </c>
      <c r="H17" s="156">
        <f t="shared" si="5"/>
        <v>0</v>
      </c>
      <c r="I17" s="64">
        <v>0</v>
      </c>
      <c r="J17" s="152">
        <v>0</v>
      </c>
      <c r="K17" s="156">
        <f t="shared" si="6"/>
        <v>0</v>
      </c>
      <c r="L17" s="64">
        <v>0</v>
      </c>
      <c r="M17" s="152">
        <v>0</v>
      </c>
      <c r="N17" s="156">
        <f t="shared" si="7"/>
        <v>0</v>
      </c>
      <c r="O17" s="65"/>
      <c r="P17" s="62"/>
      <c r="Q17" s="76"/>
      <c r="R17" s="78"/>
      <c r="S17" s="78"/>
      <c r="U17" s="232"/>
      <c r="V17" s="232"/>
      <c r="W17" s="232"/>
      <c r="X17" s="232"/>
    </row>
    <row r="18" spans="1:24" ht="15.6">
      <c r="A18" s="61"/>
      <c r="B18" s="63"/>
      <c r="C18" s="64">
        <v>0</v>
      </c>
      <c r="D18" s="152">
        <v>0</v>
      </c>
      <c r="E18" s="156">
        <f t="shared" si="4"/>
        <v>0</v>
      </c>
      <c r="F18" s="64">
        <v>0</v>
      </c>
      <c r="G18" s="152">
        <v>0</v>
      </c>
      <c r="H18" s="156">
        <f t="shared" si="5"/>
        <v>0</v>
      </c>
      <c r="I18" s="64">
        <v>0</v>
      </c>
      <c r="J18" s="152">
        <v>0</v>
      </c>
      <c r="K18" s="156">
        <f t="shared" si="6"/>
        <v>0</v>
      </c>
      <c r="L18" s="64">
        <v>0</v>
      </c>
      <c r="M18" s="152">
        <v>0</v>
      </c>
      <c r="N18" s="156">
        <f t="shared" si="7"/>
        <v>0</v>
      </c>
      <c r="O18" s="65"/>
      <c r="P18" s="62"/>
      <c r="Q18" s="76"/>
      <c r="R18" s="78"/>
      <c r="S18" s="78"/>
      <c r="U18" s="232"/>
      <c r="V18" s="232"/>
      <c r="W18" s="232"/>
      <c r="X18" s="232"/>
    </row>
    <row r="19" spans="1:24" ht="15.6">
      <c r="A19" s="62" t="s">
        <v>42</v>
      </c>
      <c r="B19" s="63"/>
      <c r="C19" s="64">
        <v>0</v>
      </c>
      <c r="D19" s="152">
        <v>0</v>
      </c>
      <c r="E19" s="156">
        <f t="shared" si="4"/>
        <v>0</v>
      </c>
      <c r="F19" s="64">
        <v>0</v>
      </c>
      <c r="G19" s="152">
        <v>0</v>
      </c>
      <c r="H19" s="156">
        <f t="shared" si="5"/>
        <v>0</v>
      </c>
      <c r="I19" s="64">
        <v>0</v>
      </c>
      <c r="J19" s="152">
        <v>0</v>
      </c>
      <c r="K19" s="156">
        <f t="shared" si="6"/>
        <v>0</v>
      </c>
      <c r="L19" s="64">
        <v>0</v>
      </c>
      <c r="M19" s="152">
        <v>0</v>
      </c>
      <c r="N19" s="156">
        <f t="shared" si="7"/>
        <v>0</v>
      </c>
      <c r="O19" s="65"/>
      <c r="P19" s="62"/>
      <c r="Q19" s="76"/>
      <c r="R19" s="78"/>
      <c r="S19" s="78"/>
      <c r="U19" s="232"/>
      <c r="V19" s="232"/>
      <c r="W19" s="232"/>
      <c r="X19" s="232"/>
    </row>
    <row r="20" spans="1:24" ht="15.6">
      <c r="A20" s="61" t="s">
        <v>42</v>
      </c>
      <c r="B20" s="63"/>
      <c r="C20" s="64">
        <v>0</v>
      </c>
      <c r="D20" s="152">
        <v>0</v>
      </c>
      <c r="E20" s="156">
        <f t="shared" si="0"/>
        <v>0</v>
      </c>
      <c r="F20" s="64">
        <v>0</v>
      </c>
      <c r="G20" s="152">
        <v>0</v>
      </c>
      <c r="H20" s="156">
        <f t="shared" si="1"/>
        <v>0</v>
      </c>
      <c r="I20" s="64">
        <v>0</v>
      </c>
      <c r="J20" s="152">
        <v>0</v>
      </c>
      <c r="K20" s="156">
        <f t="shared" si="2"/>
        <v>0</v>
      </c>
      <c r="L20" s="64">
        <v>0</v>
      </c>
      <c r="M20" s="152">
        <v>0</v>
      </c>
      <c r="N20" s="156">
        <f t="shared" si="3"/>
        <v>0</v>
      </c>
      <c r="O20" s="65"/>
      <c r="P20" s="62"/>
      <c r="Q20" s="76"/>
      <c r="R20" s="78"/>
      <c r="S20" s="78"/>
      <c r="U20" s="232"/>
      <c r="V20" s="232"/>
      <c r="W20" s="232"/>
      <c r="X20" s="232"/>
    </row>
    <row r="21" spans="1:24" ht="15.6">
      <c r="A21" s="61"/>
      <c r="B21" s="63"/>
      <c r="C21" s="64">
        <v>0</v>
      </c>
      <c r="D21" s="152">
        <v>0</v>
      </c>
      <c r="E21" s="156">
        <f t="shared" si="0"/>
        <v>0</v>
      </c>
      <c r="F21" s="64">
        <v>0</v>
      </c>
      <c r="G21" s="152">
        <v>0</v>
      </c>
      <c r="H21" s="156">
        <f t="shared" si="1"/>
        <v>0</v>
      </c>
      <c r="I21" s="64">
        <v>0</v>
      </c>
      <c r="J21" s="152">
        <v>0</v>
      </c>
      <c r="K21" s="156">
        <f t="shared" si="2"/>
        <v>0</v>
      </c>
      <c r="L21" s="64">
        <v>0</v>
      </c>
      <c r="M21" s="152">
        <v>0</v>
      </c>
      <c r="N21" s="156">
        <f t="shared" si="3"/>
        <v>0</v>
      </c>
      <c r="O21" s="65"/>
      <c r="P21" s="62"/>
      <c r="Q21" s="76"/>
      <c r="R21" s="78"/>
      <c r="S21" s="78"/>
      <c r="U21" s="232"/>
      <c r="V21" s="232"/>
      <c r="W21" s="232"/>
      <c r="X21" s="232"/>
    </row>
    <row r="22" spans="1:24" ht="15.6">
      <c r="A22" s="61"/>
      <c r="B22" s="63"/>
      <c r="C22" s="64">
        <v>0</v>
      </c>
      <c r="D22" s="152">
        <v>0</v>
      </c>
      <c r="E22" s="156">
        <f t="shared" si="0"/>
        <v>0</v>
      </c>
      <c r="F22" s="64">
        <v>0</v>
      </c>
      <c r="G22" s="152">
        <v>0</v>
      </c>
      <c r="H22" s="156">
        <f t="shared" si="1"/>
        <v>0</v>
      </c>
      <c r="I22" s="64">
        <v>0</v>
      </c>
      <c r="J22" s="152">
        <v>0</v>
      </c>
      <c r="K22" s="156">
        <f t="shared" si="2"/>
        <v>0</v>
      </c>
      <c r="L22" s="64">
        <v>0</v>
      </c>
      <c r="M22" s="152">
        <v>0</v>
      </c>
      <c r="N22" s="156">
        <f t="shared" si="3"/>
        <v>0</v>
      </c>
      <c r="O22" s="65"/>
      <c r="P22" s="62"/>
      <c r="Q22" s="76"/>
      <c r="R22" s="78"/>
      <c r="S22" s="78"/>
      <c r="U22" s="232"/>
      <c r="V22" s="232"/>
      <c r="W22" s="232"/>
      <c r="X22" s="232"/>
    </row>
    <row r="23" spans="1:24" ht="15.6">
      <c r="A23" s="62" t="s">
        <v>42</v>
      </c>
      <c r="B23" s="63"/>
      <c r="C23" s="64">
        <v>0</v>
      </c>
      <c r="D23" s="152">
        <v>0</v>
      </c>
      <c r="E23" s="156">
        <f t="shared" si="0"/>
        <v>0</v>
      </c>
      <c r="F23" s="64">
        <v>0</v>
      </c>
      <c r="G23" s="152">
        <v>0</v>
      </c>
      <c r="H23" s="156">
        <f t="shared" si="1"/>
        <v>0</v>
      </c>
      <c r="I23" s="64">
        <v>0</v>
      </c>
      <c r="J23" s="152">
        <v>0</v>
      </c>
      <c r="K23" s="156">
        <f t="shared" si="2"/>
        <v>0</v>
      </c>
      <c r="L23" s="64">
        <v>0</v>
      </c>
      <c r="M23" s="152">
        <v>0</v>
      </c>
      <c r="N23" s="156">
        <f t="shared" si="3"/>
        <v>0</v>
      </c>
      <c r="O23" s="65"/>
      <c r="P23" s="62"/>
      <c r="Q23" s="76"/>
      <c r="R23" s="78"/>
      <c r="S23" s="78"/>
      <c r="U23" s="232"/>
      <c r="V23" s="232"/>
      <c r="W23" s="232"/>
      <c r="X23" s="232"/>
    </row>
    <row r="24" spans="1:24" ht="15.6">
      <c r="A24" s="62"/>
      <c r="B24" s="63"/>
      <c r="C24" s="64">
        <v>0</v>
      </c>
      <c r="D24" s="152">
        <v>0</v>
      </c>
      <c r="E24" s="156">
        <f t="shared" si="0"/>
        <v>0</v>
      </c>
      <c r="F24" s="64">
        <v>0</v>
      </c>
      <c r="G24" s="152">
        <v>0</v>
      </c>
      <c r="H24" s="156">
        <f t="shared" si="1"/>
        <v>0</v>
      </c>
      <c r="I24" s="64">
        <v>0</v>
      </c>
      <c r="J24" s="152">
        <v>0</v>
      </c>
      <c r="K24" s="156">
        <f t="shared" si="2"/>
        <v>0</v>
      </c>
      <c r="L24" s="64">
        <v>0</v>
      </c>
      <c r="M24" s="152">
        <v>0</v>
      </c>
      <c r="N24" s="156">
        <f t="shared" si="3"/>
        <v>0</v>
      </c>
      <c r="O24" s="65"/>
      <c r="P24" s="62"/>
      <c r="Q24" s="76"/>
      <c r="R24" s="78"/>
      <c r="S24" s="78"/>
      <c r="U24" s="232"/>
      <c r="V24" s="232"/>
      <c r="W24" s="232"/>
      <c r="X24" s="232"/>
    </row>
    <row r="25" spans="1:24" ht="15.6">
      <c r="A25" s="62"/>
      <c r="B25" s="67" t="s">
        <v>42</v>
      </c>
      <c r="C25" s="64">
        <v>0</v>
      </c>
      <c r="D25" s="152">
        <v>0</v>
      </c>
      <c r="E25" s="156">
        <f t="shared" si="0"/>
        <v>0</v>
      </c>
      <c r="F25" s="64">
        <v>0</v>
      </c>
      <c r="G25" s="152">
        <v>0</v>
      </c>
      <c r="H25" s="156">
        <f t="shared" si="1"/>
        <v>0</v>
      </c>
      <c r="I25" s="64">
        <v>0</v>
      </c>
      <c r="J25" s="152">
        <v>0</v>
      </c>
      <c r="K25" s="156">
        <f t="shared" si="2"/>
        <v>0</v>
      </c>
      <c r="L25" s="64">
        <v>0</v>
      </c>
      <c r="M25" s="152">
        <v>0</v>
      </c>
      <c r="N25" s="156">
        <f t="shared" si="3"/>
        <v>0</v>
      </c>
      <c r="O25" s="65"/>
      <c r="P25" s="62"/>
      <c r="Q25" s="76"/>
      <c r="R25" s="78"/>
      <c r="S25" s="78"/>
      <c r="U25" s="232"/>
      <c r="V25" s="232"/>
      <c r="W25" s="232"/>
      <c r="X25" s="232"/>
    </row>
    <row r="26" spans="1:24" ht="15.6">
      <c r="A26" s="62" t="s">
        <v>42</v>
      </c>
      <c r="B26" s="63"/>
      <c r="C26" s="64">
        <v>0</v>
      </c>
      <c r="D26" s="152">
        <v>0</v>
      </c>
      <c r="E26" s="156">
        <f t="shared" si="0"/>
        <v>0</v>
      </c>
      <c r="F26" s="64">
        <v>0</v>
      </c>
      <c r="G26" s="152">
        <v>0</v>
      </c>
      <c r="H26" s="156">
        <f t="shared" si="1"/>
        <v>0</v>
      </c>
      <c r="I26" s="64">
        <v>0</v>
      </c>
      <c r="J26" s="152">
        <v>0</v>
      </c>
      <c r="K26" s="156">
        <f t="shared" si="2"/>
        <v>0</v>
      </c>
      <c r="L26" s="64">
        <v>0</v>
      </c>
      <c r="M26" s="152">
        <v>0</v>
      </c>
      <c r="N26" s="156">
        <f t="shared" si="3"/>
        <v>0</v>
      </c>
      <c r="O26" s="65"/>
      <c r="P26" s="62"/>
      <c r="Q26" s="76"/>
      <c r="R26" s="78"/>
      <c r="S26" s="78"/>
      <c r="U26" s="232"/>
      <c r="V26" s="232"/>
      <c r="W26" s="232"/>
      <c r="X26" s="232"/>
    </row>
    <row r="27" spans="1:24" ht="15.6">
      <c r="A27" s="62"/>
      <c r="B27" s="63"/>
      <c r="C27" s="64">
        <v>0</v>
      </c>
      <c r="D27" s="152">
        <v>0</v>
      </c>
      <c r="E27" s="156">
        <f t="shared" si="0"/>
        <v>0</v>
      </c>
      <c r="F27" s="64">
        <v>0</v>
      </c>
      <c r="G27" s="152">
        <v>0</v>
      </c>
      <c r="H27" s="156">
        <f t="shared" si="1"/>
        <v>0</v>
      </c>
      <c r="I27" s="64">
        <v>0</v>
      </c>
      <c r="J27" s="152">
        <v>0</v>
      </c>
      <c r="K27" s="156">
        <f t="shared" si="2"/>
        <v>0</v>
      </c>
      <c r="L27" s="64">
        <v>0</v>
      </c>
      <c r="M27" s="152">
        <v>0</v>
      </c>
      <c r="N27" s="156">
        <f t="shared" si="3"/>
        <v>0</v>
      </c>
      <c r="O27" s="65"/>
      <c r="P27" s="62"/>
      <c r="Q27" s="76"/>
      <c r="R27" s="78"/>
      <c r="S27" s="78"/>
      <c r="U27" s="232"/>
      <c r="V27" s="232"/>
      <c r="W27" s="232"/>
      <c r="X27" s="232"/>
    </row>
    <row r="28" spans="1:24" ht="15.6">
      <c r="A28" s="62"/>
      <c r="B28" s="63"/>
      <c r="C28" s="64">
        <v>0</v>
      </c>
      <c r="D28" s="152">
        <v>0</v>
      </c>
      <c r="E28" s="156">
        <f t="shared" si="0"/>
        <v>0</v>
      </c>
      <c r="F28" s="64">
        <v>0</v>
      </c>
      <c r="G28" s="152">
        <v>0</v>
      </c>
      <c r="H28" s="156">
        <f t="shared" si="1"/>
        <v>0</v>
      </c>
      <c r="I28" s="64">
        <v>0</v>
      </c>
      <c r="J28" s="152">
        <v>0</v>
      </c>
      <c r="K28" s="156">
        <f t="shared" si="2"/>
        <v>0</v>
      </c>
      <c r="L28" s="64">
        <v>0</v>
      </c>
      <c r="M28" s="152">
        <v>0</v>
      </c>
      <c r="N28" s="156">
        <f t="shared" si="3"/>
        <v>0</v>
      </c>
      <c r="O28" s="65"/>
      <c r="P28" s="62"/>
      <c r="Q28" s="76"/>
      <c r="R28" s="78"/>
      <c r="S28" s="78"/>
      <c r="U28" s="232"/>
      <c r="V28" s="232"/>
      <c r="W28" s="232"/>
      <c r="X28" s="232"/>
    </row>
    <row r="29" spans="1:24" ht="15.6">
      <c r="A29" s="62"/>
      <c r="B29" s="63"/>
      <c r="C29" s="64">
        <v>0</v>
      </c>
      <c r="D29" s="152">
        <v>0</v>
      </c>
      <c r="E29" s="156">
        <f t="shared" si="0"/>
        <v>0</v>
      </c>
      <c r="F29" s="64">
        <v>0</v>
      </c>
      <c r="G29" s="152">
        <v>0</v>
      </c>
      <c r="H29" s="156">
        <f t="shared" si="1"/>
        <v>0</v>
      </c>
      <c r="I29" s="64">
        <v>0</v>
      </c>
      <c r="J29" s="152">
        <v>0</v>
      </c>
      <c r="K29" s="156">
        <f t="shared" si="2"/>
        <v>0</v>
      </c>
      <c r="L29" s="64">
        <v>0</v>
      </c>
      <c r="M29" s="152">
        <v>0</v>
      </c>
      <c r="N29" s="156">
        <f t="shared" si="3"/>
        <v>0</v>
      </c>
      <c r="O29" s="65"/>
      <c r="P29" s="62"/>
      <c r="Q29" s="76"/>
      <c r="R29" s="78"/>
      <c r="S29" s="78"/>
      <c r="U29" s="232"/>
      <c r="V29" s="232"/>
      <c r="W29" s="232"/>
      <c r="X29" s="232"/>
    </row>
    <row r="30" spans="1:24" ht="15.6">
      <c r="A30" s="62"/>
      <c r="B30" s="63"/>
      <c r="C30" s="64">
        <v>0</v>
      </c>
      <c r="D30" s="152">
        <v>0</v>
      </c>
      <c r="E30" s="156">
        <f t="shared" si="0"/>
        <v>0</v>
      </c>
      <c r="F30" s="64">
        <v>0</v>
      </c>
      <c r="G30" s="152">
        <v>0</v>
      </c>
      <c r="H30" s="156">
        <f t="shared" si="1"/>
        <v>0</v>
      </c>
      <c r="I30" s="64">
        <v>0</v>
      </c>
      <c r="J30" s="152">
        <v>0</v>
      </c>
      <c r="K30" s="156">
        <f t="shared" si="2"/>
        <v>0</v>
      </c>
      <c r="L30" s="64">
        <v>0</v>
      </c>
      <c r="M30" s="152">
        <v>0</v>
      </c>
      <c r="N30" s="156">
        <f t="shared" si="3"/>
        <v>0</v>
      </c>
      <c r="O30" s="65"/>
      <c r="P30" s="62"/>
      <c r="Q30" s="76"/>
      <c r="R30" s="78"/>
      <c r="S30" s="78"/>
      <c r="U30" s="232"/>
      <c r="V30" s="232"/>
      <c r="W30" s="232"/>
      <c r="X30" s="232"/>
    </row>
    <row r="31" spans="1:24" ht="15.6">
      <c r="A31" s="66"/>
      <c r="B31" s="67" t="s">
        <v>112</v>
      </c>
      <c r="C31" s="155"/>
      <c r="E31" s="157">
        <f>SUM(E27:E30)</f>
        <v>0</v>
      </c>
      <c r="F31" s="155"/>
      <c r="H31" s="157">
        <f>SUM(H27:H30)</f>
        <v>0</v>
      </c>
      <c r="I31" s="155"/>
      <c r="K31" s="157">
        <f>SUM(K27:K30)</f>
        <v>0</v>
      </c>
      <c r="L31" s="155"/>
      <c r="N31" s="157">
        <f>SUM(N27:N30)</f>
        <v>0</v>
      </c>
      <c r="O31" s="82"/>
      <c r="P31" s="70"/>
      <c r="Q31" s="232"/>
      <c r="R31" s="232"/>
      <c r="S31" s="232"/>
      <c r="T31" s="232"/>
      <c r="U31" s="232"/>
      <c r="V31" s="232"/>
      <c r="W31" s="232"/>
      <c r="X31" s="232"/>
    </row>
    <row r="32" spans="1:24" ht="15.6">
      <c r="A32" s="232"/>
      <c r="B32" s="232"/>
      <c r="C32" s="232"/>
      <c r="D32" s="147"/>
      <c r="E32" s="150"/>
      <c r="F32" s="232"/>
      <c r="G32" s="147"/>
      <c r="H32" s="150"/>
      <c r="I32" s="232"/>
      <c r="J32" s="147"/>
      <c r="K32" s="150"/>
      <c r="L32" s="232"/>
      <c r="M32" s="147"/>
      <c r="N32" s="150"/>
      <c r="O32" s="81"/>
      <c r="P32" s="81"/>
      <c r="Q32" s="232"/>
      <c r="R32" s="232"/>
      <c r="S32" s="232"/>
      <c r="T32" s="232"/>
      <c r="U32" s="232"/>
      <c r="V32" s="232"/>
      <c r="W32" s="232"/>
      <c r="X32" s="232"/>
    </row>
    <row r="33" spans="1:24" ht="15.75" customHeight="1">
      <c r="A33" s="127"/>
      <c r="B33" s="231"/>
      <c r="C33" s="231"/>
      <c r="D33" s="154"/>
      <c r="E33" s="231"/>
      <c r="F33" s="231"/>
      <c r="G33" s="154"/>
      <c r="H33" s="231"/>
      <c r="I33" s="231"/>
      <c r="J33" s="154"/>
      <c r="K33" s="231"/>
      <c r="L33" s="231"/>
      <c r="M33" s="154"/>
      <c r="N33" s="231"/>
      <c r="O33" s="231"/>
      <c r="P33" s="231"/>
      <c r="Q33" s="231"/>
      <c r="R33" s="231"/>
      <c r="S33" s="231"/>
      <c r="T33" s="232"/>
      <c r="U33" s="131"/>
      <c r="V33" s="232"/>
      <c r="W33" s="232"/>
      <c r="X33" s="232"/>
    </row>
    <row r="34" spans="1:24" ht="180" customHeight="1">
      <c r="A34" s="127" t="s">
        <v>61</v>
      </c>
      <c r="B34" s="272" t="s">
        <v>113</v>
      </c>
      <c r="C34" s="273"/>
      <c r="D34" s="273"/>
      <c r="E34" s="273"/>
      <c r="F34" s="273"/>
      <c r="G34" s="273"/>
      <c r="H34" s="273"/>
      <c r="I34" s="273"/>
      <c r="J34" s="273"/>
      <c r="K34" s="273"/>
      <c r="L34" s="273"/>
      <c r="M34" s="273"/>
      <c r="N34" s="273"/>
      <c r="O34" s="273"/>
      <c r="P34" s="273"/>
      <c r="Q34" s="273"/>
      <c r="R34" s="273"/>
      <c r="S34" s="273"/>
      <c r="T34" s="232"/>
      <c r="U34" s="130"/>
      <c r="V34" s="232"/>
      <c r="W34" s="232"/>
      <c r="X34" s="232"/>
    </row>
    <row r="35" spans="1:24" ht="15.6">
      <c r="A35" s="232"/>
      <c r="B35" s="232"/>
      <c r="C35" s="232"/>
      <c r="D35" s="147"/>
      <c r="E35" s="232"/>
      <c r="F35" s="232"/>
      <c r="G35" s="147"/>
      <c r="H35" s="232"/>
      <c r="I35" s="232"/>
      <c r="J35" s="147"/>
      <c r="K35" s="232"/>
      <c r="L35" s="232"/>
      <c r="M35" s="147"/>
      <c r="N35" s="232"/>
      <c r="O35" s="232"/>
      <c r="P35" s="232"/>
      <c r="Q35" s="232"/>
      <c r="R35" s="232"/>
      <c r="S35" s="232"/>
      <c r="T35" s="232"/>
      <c r="U35" s="232"/>
      <c r="V35" s="232"/>
      <c r="W35" s="232"/>
      <c r="X35" s="232"/>
    </row>
    <row r="36" spans="1:24" ht="40.700000000000003" customHeight="1">
      <c r="A36" s="127" t="s">
        <v>63</v>
      </c>
      <c r="B36" s="271" t="s">
        <v>114</v>
      </c>
      <c r="C36" s="271"/>
      <c r="D36" s="271"/>
      <c r="E36" s="271"/>
      <c r="F36" s="271"/>
      <c r="G36" s="271"/>
      <c r="H36" s="271"/>
      <c r="I36" s="271"/>
      <c r="J36" s="271"/>
      <c r="K36" s="271"/>
      <c r="L36" s="271"/>
      <c r="M36" s="271"/>
      <c r="N36" s="271"/>
      <c r="O36" s="271"/>
      <c r="P36" s="271"/>
      <c r="Q36" s="271"/>
      <c r="R36" s="271"/>
      <c r="S36" s="271"/>
      <c r="T36" s="232"/>
      <c r="U36" s="232"/>
      <c r="V36" s="232"/>
      <c r="W36" s="232"/>
      <c r="X36" s="232"/>
    </row>
    <row r="37" spans="1:24" ht="15.6">
      <c r="A37" s="159"/>
      <c r="B37" s="159"/>
      <c r="C37" s="159"/>
      <c r="D37" s="148"/>
      <c r="E37" s="159"/>
      <c r="F37" s="159"/>
      <c r="G37" s="148"/>
      <c r="H37" s="159"/>
      <c r="I37" s="159"/>
      <c r="J37" s="148"/>
      <c r="K37" s="159"/>
      <c r="L37" s="159"/>
      <c r="M37" s="148"/>
      <c r="N37" s="159"/>
      <c r="O37" s="159"/>
      <c r="P37" s="159"/>
      <c r="Q37" s="159"/>
      <c r="R37" s="159"/>
      <c r="S37" s="159"/>
      <c r="T37" s="232"/>
      <c r="U37" s="232"/>
      <c r="V37" s="232"/>
      <c r="W37" s="232"/>
      <c r="X37" s="232"/>
    </row>
    <row r="38" spans="1:24" ht="15.6">
      <c r="A38" s="159" t="s">
        <v>115</v>
      </c>
      <c r="B38" s="264" t="s">
        <v>116</v>
      </c>
      <c r="C38" s="264"/>
      <c r="D38" s="264"/>
      <c r="E38" s="264"/>
      <c r="F38" s="264"/>
      <c r="G38" s="264"/>
      <c r="H38" s="264"/>
      <c r="I38" s="264"/>
      <c r="J38" s="264"/>
      <c r="K38" s="264"/>
      <c r="L38" s="264"/>
      <c r="M38" s="264"/>
      <c r="N38" s="264"/>
      <c r="O38" s="264"/>
      <c r="P38" s="264"/>
      <c r="Q38" s="264"/>
      <c r="R38" s="264"/>
      <c r="S38" s="264"/>
      <c r="T38" s="232"/>
      <c r="U38" s="232"/>
      <c r="V38" s="232"/>
      <c r="W38" s="232"/>
      <c r="X38" s="232"/>
    </row>
    <row r="39" spans="1:24" ht="15.6">
      <c r="A39" s="159"/>
      <c r="B39" s="159"/>
      <c r="C39" s="159"/>
      <c r="D39" s="148"/>
      <c r="E39" s="159"/>
      <c r="F39" s="159"/>
      <c r="G39" s="148"/>
      <c r="H39" s="159"/>
      <c r="I39" s="159"/>
      <c r="J39" s="148"/>
      <c r="K39" s="159"/>
      <c r="L39" s="159"/>
      <c r="M39" s="148"/>
      <c r="N39" s="159"/>
      <c r="O39" s="159"/>
      <c r="P39" s="159"/>
      <c r="Q39" s="159"/>
      <c r="R39" s="159"/>
      <c r="S39" s="159"/>
      <c r="T39" s="232"/>
      <c r="U39" s="232"/>
      <c r="V39" s="232"/>
      <c r="W39" s="232"/>
      <c r="X39" s="232"/>
    </row>
    <row r="40" spans="1:24" ht="28.5" customHeight="1">
      <c r="A40" s="127" t="s">
        <v>67</v>
      </c>
      <c r="B40" s="270" t="s">
        <v>117</v>
      </c>
      <c r="C40" s="270"/>
      <c r="D40" s="270"/>
      <c r="E40" s="270"/>
      <c r="F40" s="270"/>
      <c r="G40" s="270"/>
      <c r="H40" s="270"/>
      <c r="I40" s="270"/>
      <c r="J40" s="270"/>
      <c r="K40" s="270"/>
      <c r="L40" s="270"/>
      <c r="M40" s="270"/>
      <c r="N40" s="270"/>
      <c r="O40" s="270"/>
      <c r="P40" s="270"/>
      <c r="Q40" s="270"/>
      <c r="R40" s="270"/>
      <c r="S40" s="270"/>
    </row>
    <row r="41" spans="1:24">
      <c r="B41" s="115"/>
    </row>
  </sheetData>
  <mergeCells count="9">
    <mergeCell ref="A2:Q2"/>
    <mergeCell ref="B40:S40"/>
    <mergeCell ref="B36:S36"/>
    <mergeCell ref="B38:S38"/>
    <mergeCell ref="B34:S34"/>
    <mergeCell ref="C3:E3"/>
    <mergeCell ref="F3:H3"/>
    <mergeCell ref="I3:K3"/>
    <mergeCell ref="L3:N3"/>
  </mergeCells>
  <phoneticPr fontId="2" type="noConversion"/>
  <dataValidations count="1">
    <dataValidation type="list" showInputMessage="1" showErrorMessage="1" sqref="R5:R30" xr:uid="{00000000-0002-0000-0400-000000000000}">
      <formula1>$T$5:$T$6</formula1>
    </dataValidation>
  </dataValidations>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P67"/>
  <sheetViews>
    <sheetView topLeftCell="A9" workbookViewId="0">
      <selection activeCell="I26" sqref="I26"/>
    </sheetView>
  </sheetViews>
  <sheetFormatPr defaultColWidth="8.85546875" defaultRowHeight="12.6"/>
  <cols>
    <col min="1" max="1" width="11.85546875" customWidth="1"/>
    <col min="2" max="2" width="20.42578125" customWidth="1"/>
    <col min="3" max="3" width="19.140625" customWidth="1"/>
    <col min="4" max="4" width="20.28515625" customWidth="1"/>
    <col min="5" max="5" width="19.7109375" customWidth="1"/>
    <col min="6" max="6" width="7.140625" customWidth="1"/>
    <col min="8" max="8" width="14.85546875" customWidth="1"/>
    <col min="9" max="9" width="11.42578125" customWidth="1"/>
    <col min="11" max="11" width="10" customWidth="1"/>
    <col min="12" max="13" width="16" customWidth="1"/>
    <col min="14" max="14" width="0" hidden="1" customWidth="1"/>
  </cols>
  <sheetData>
    <row r="1" spans="1:14" ht="15.6">
      <c r="A1" s="139" t="s">
        <v>118</v>
      </c>
      <c r="B1" s="84"/>
      <c r="C1" s="124" t="str">
        <f>General!C1</f>
        <v>Prime 1 (Fill-in)</v>
      </c>
      <c r="D1" s="75"/>
      <c r="E1" s="75"/>
      <c r="F1" s="75"/>
      <c r="G1" s="75"/>
      <c r="H1" s="75"/>
      <c r="I1" s="75"/>
      <c r="J1" s="75"/>
      <c r="K1" s="75"/>
      <c r="L1" s="75"/>
      <c r="M1" s="75"/>
    </row>
    <row r="2" spans="1:14" ht="18.600000000000001">
      <c r="A2" s="69"/>
      <c r="B2" s="68"/>
      <c r="C2" s="68"/>
      <c r="D2" s="68"/>
      <c r="E2" s="68"/>
      <c r="F2" s="68"/>
      <c r="G2" s="68"/>
      <c r="H2" s="68"/>
      <c r="I2" s="68"/>
      <c r="J2" s="68"/>
      <c r="K2" s="68"/>
      <c r="L2" s="68"/>
      <c r="M2" s="68"/>
    </row>
    <row r="3" spans="1:14" ht="108.6">
      <c r="A3" s="98" t="s">
        <v>119</v>
      </c>
      <c r="B3" s="94" t="s">
        <v>120</v>
      </c>
      <c r="C3" s="94" t="s">
        <v>121</v>
      </c>
      <c r="D3" s="94" t="s">
        <v>122</v>
      </c>
      <c r="E3" s="94" t="s">
        <v>123</v>
      </c>
      <c r="F3" s="94" t="s">
        <v>105</v>
      </c>
      <c r="G3" s="94" t="s">
        <v>124</v>
      </c>
      <c r="H3" s="94" t="s">
        <v>125</v>
      </c>
      <c r="I3" s="126" t="s">
        <v>126</v>
      </c>
      <c r="J3" s="94" t="s">
        <v>127</v>
      </c>
      <c r="K3" s="94" t="s">
        <v>128</v>
      </c>
      <c r="L3" s="94" t="s">
        <v>129</v>
      </c>
      <c r="M3" s="94" t="s">
        <v>96</v>
      </c>
    </row>
    <row r="4" spans="1:14" ht="16.5" customHeight="1">
      <c r="A4" s="98" t="s">
        <v>27</v>
      </c>
      <c r="B4" s="94"/>
      <c r="C4" s="94"/>
      <c r="D4" s="94"/>
      <c r="E4" s="94"/>
      <c r="F4" s="94"/>
      <c r="G4" s="94"/>
      <c r="H4" s="94"/>
      <c r="I4" s="202">
        <f t="shared" ref="I4" si="0">F4*H4</f>
        <v>0</v>
      </c>
      <c r="J4" s="94"/>
      <c r="K4" s="94"/>
      <c r="L4" s="94"/>
      <c r="M4" s="94"/>
    </row>
    <row r="5" spans="1:14" ht="15.6">
      <c r="A5" s="92"/>
      <c r="B5" s="88"/>
      <c r="C5" s="88"/>
      <c r="D5" s="78"/>
      <c r="E5" s="88"/>
      <c r="F5" s="78"/>
      <c r="G5" s="78"/>
      <c r="H5" s="99"/>
      <c r="I5" s="202">
        <f>F5*H5</f>
        <v>0</v>
      </c>
      <c r="J5" s="78"/>
      <c r="K5" s="88"/>
      <c r="L5" s="78"/>
      <c r="M5" s="78"/>
      <c r="N5" s="115" t="s">
        <v>97</v>
      </c>
    </row>
    <row r="6" spans="1:14" ht="15.6">
      <c r="A6" s="92"/>
      <c r="B6" s="88"/>
      <c r="C6" s="88"/>
      <c r="D6" s="78"/>
      <c r="E6" s="88"/>
      <c r="F6" s="78"/>
      <c r="G6" s="78"/>
      <c r="H6" s="99"/>
      <c r="I6" s="202">
        <f t="shared" ref="I6:I19" si="1">F6*H6</f>
        <v>0</v>
      </c>
      <c r="J6" s="78"/>
      <c r="K6" s="88"/>
      <c r="L6" s="78"/>
      <c r="M6" s="78"/>
      <c r="N6" s="115"/>
    </row>
    <row r="7" spans="1:14" ht="15.6">
      <c r="A7" s="78"/>
      <c r="B7" s="88"/>
      <c r="C7" s="88"/>
      <c r="D7" s="78"/>
      <c r="E7" s="88"/>
      <c r="F7" s="78"/>
      <c r="G7" s="78"/>
      <c r="H7" s="99"/>
      <c r="I7" s="202">
        <f t="shared" si="1"/>
        <v>0</v>
      </c>
      <c r="J7" s="78"/>
      <c r="K7" s="88"/>
      <c r="L7" s="78"/>
      <c r="M7" s="78"/>
      <c r="N7" s="115" t="s">
        <v>98</v>
      </c>
    </row>
    <row r="8" spans="1:14" ht="15.6">
      <c r="A8" s="78"/>
      <c r="B8" s="88"/>
      <c r="C8" s="88"/>
      <c r="D8" s="78"/>
      <c r="E8" s="88"/>
      <c r="F8" s="78"/>
      <c r="G8" s="78"/>
      <c r="H8" s="90"/>
      <c r="I8" s="202">
        <f t="shared" si="1"/>
        <v>0</v>
      </c>
      <c r="J8" s="78"/>
      <c r="K8" s="88"/>
      <c r="L8" s="78"/>
      <c r="M8" s="78"/>
    </row>
    <row r="9" spans="1:14" ht="15.95" thickBot="1">
      <c r="A9" s="92"/>
      <c r="B9" s="88"/>
      <c r="C9" s="88"/>
      <c r="D9" s="78"/>
      <c r="E9" s="88"/>
      <c r="F9" s="78"/>
      <c r="G9" s="182"/>
      <c r="H9" s="183"/>
      <c r="I9" s="203">
        <f t="shared" si="1"/>
        <v>0</v>
      </c>
      <c r="J9" s="78"/>
      <c r="K9" s="88"/>
      <c r="L9" s="78"/>
      <c r="M9" s="78"/>
    </row>
    <row r="10" spans="1:14" ht="31.5" customHeight="1" thickBot="1">
      <c r="A10" s="92" t="s">
        <v>28</v>
      </c>
      <c r="B10" s="88"/>
      <c r="C10" s="88"/>
      <c r="D10" s="78"/>
      <c r="E10" s="88"/>
      <c r="F10" s="181"/>
      <c r="G10" s="277" t="s">
        <v>130</v>
      </c>
      <c r="H10" s="278"/>
      <c r="I10" s="204">
        <f>SUM(I4:I9)</f>
        <v>0</v>
      </c>
      <c r="J10" s="165"/>
      <c r="K10" s="88"/>
      <c r="L10" s="78"/>
      <c r="M10" s="78"/>
    </row>
    <row r="11" spans="1:14" ht="15.6">
      <c r="A11" s="92"/>
      <c r="B11" s="88"/>
      <c r="C11" s="88"/>
      <c r="D11" s="78"/>
      <c r="E11" s="88"/>
      <c r="F11" s="78"/>
      <c r="G11" s="184"/>
      <c r="H11" s="185"/>
      <c r="I11" s="205">
        <f t="shared" si="1"/>
        <v>0</v>
      </c>
      <c r="J11" s="78"/>
      <c r="K11" s="88"/>
      <c r="L11" s="78"/>
      <c r="M11" s="78"/>
    </row>
    <row r="12" spans="1:14" ht="15.6">
      <c r="A12" s="92"/>
      <c r="B12" s="88"/>
      <c r="C12" s="88"/>
      <c r="D12" s="78"/>
      <c r="E12" s="88"/>
      <c r="F12" s="78"/>
      <c r="G12" s="78"/>
      <c r="H12" s="90"/>
      <c r="I12" s="202">
        <f t="shared" si="1"/>
        <v>0</v>
      </c>
      <c r="J12" s="78"/>
      <c r="K12" s="88"/>
      <c r="L12" s="78"/>
      <c r="M12" s="78"/>
    </row>
    <row r="13" spans="1:14" ht="15.6">
      <c r="A13" s="92"/>
      <c r="B13" s="88"/>
      <c r="C13" s="88"/>
      <c r="D13" s="78"/>
      <c r="E13" s="88"/>
      <c r="F13" s="78"/>
      <c r="G13" s="78"/>
      <c r="H13" s="90"/>
      <c r="I13" s="202">
        <f t="shared" si="1"/>
        <v>0</v>
      </c>
      <c r="J13" s="78"/>
      <c r="K13" s="88"/>
      <c r="L13" s="78"/>
      <c r="M13" s="78"/>
    </row>
    <row r="14" spans="1:14" ht="15.95" thickBot="1">
      <c r="A14" s="92"/>
      <c r="B14" s="88"/>
      <c r="C14" s="88"/>
      <c r="D14" s="78"/>
      <c r="E14" s="88"/>
      <c r="F14" s="78"/>
      <c r="G14" s="182"/>
      <c r="H14" s="183"/>
      <c r="I14" s="203">
        <f t="shared" si="1"/>
        <v>0</v>
      </c>
      <c r="J14" s="78"/>
      <c r="K14" s="88"/>
      <c r="L14" s="78"/>
      <c r="M14" s="78"/>
    </row>
    <row r="15" spans="1:14" ht="15.95" thickBot="1">
      <c r="A15" s="92" t="s">
        <v>29</v>
      </c>
      <c r="B15" s="88"/>
      <c r="C15" s="88"/>
      <c r="D15" s="78"/>
      <c r="E15" s="88"/>
      <c r="F15" s="181"/>
      <c r="G15" s="277" t="s">
        <v>131</v>
      </c>
      <c r="H15" s="278"/>
      <c r="I15" s="204">
        <f>SUM(I11:I14)</f>
        <v>0</v>
      </c>
      <c r="J15" s="165"/>
      <c r="K15" s="88"/>
      <c r="L15" s="78"/>
      <c r="M15" s="78"/>
    </row>
    <row r="16" spans="1:14" ht="15.6">
      <c r="A16" s="92"/>
      <c r="B16" s="88"/>
      <c r="C16" s="88"/>
      <c r="D16" s="78"/>
      <c r="E16" s="88"/>
      <c r="F16" s="78"/>
      <c r="G16" s="184"/>
      <c r="H16" s="185"/>
      <c r="I16" s="205">
        <f t="shared" si="1"/>
        <v>0</v>
      </c>
      <c r="J16" s="78"/>
      <c r="K16" s="88"/>
      <c r="L16" s="78"/>
      <c r="M16" s="78"/>
    </row>
    <row r="17" spans="1:15" ht="15.6">
      <c r="A17" s="92"/>
      <c r="B17" s="88"/>
      <c r="C17" s="88"/>
      <c r="D17" s="78"/>
      <c r="E17" s="88"/>
      <c r="F17" s="78"/>
      <c r="G17" s="78"/>
      <c r="H17" s="90"/>
      <c r="I17" s="202">
        <f t="shared" si="1"/>
        <v>0</v>
      </c>
      <c r="J17" s="78"/>
      <c r="K17" s="88"/>
      <c r="L17" s="78"/>
      <c r="M17" s="78"/>
    </row>
    <row r="18" spans="1:15" ht="15.6">
      <c r="A18" s="92"/>
      <c r="B18" s="88"/>
      <c r="C18" s="88"/>
      <c r="D18" s="78"/>
      <c r="E18" s="88"/>
      <c r="F18" s="78"/>
      <c r="G18" s="78"/>
      <c r="H18" s="90"/>
      <c r="I18" s="202">
        <f t="shared" si="1"/>
        <v>0</v>
      </c>
      <c r="J18" s="78"/>
      <c r="K18" s="88"/>
      <c r="L18" s="78"/>
      <c r="M18" s="78"/>
    </row>
    <row r="19" spans="1:15" ht="15.95" thickBot="1">
      <c r="A19" s="92"/>
      <c r="B19" s="88"/>
      <c r="C19" s="88"/>
      <c r="D19" s="78"/>
      <c r="E19" s="88"/>
      <c r="F19" s="78"/>
      <c r="G19" s="182"/>
      <c r="H19" s="183"/>
      <c r="I19" s="203">
        <f t="shared" si="1"/>
        <v>0</v>
      </c>
      <c r="J19" s="78"/>
      <c r="K19" s="88"/>
      <c r="L19" s="78"/>
      <c r="M19" s="78"/>
    </row>
    <row r="20" spans="1:15" ht="31.5" customHeight="1" thickBot="1">
      <c r="A20" s="92" t="s">
        <v>30</v>
      </c>
      <c r="B20" s="88"/>
      <c r="C20" s="88"/>
      <c r="D20" s="78"/>
      <c r="E20" s="88"/>
      <c r="F20" s="181"/>
      <c r="G20" s="277" t="s">
        <v>132</v>
      </c>
      <c r="H20" s="278"/>
      <c r="I20" s="204">
        <f>SUM(I16:I19)</f>
        <v>0</v>
      </c>
      <c r="J20" s="165"/>
      <c r="K20" s="88"/>
      <c r="L20" s="78"/>
      <c r="M20" s="78"/>
    </row>
    <row r="21" spans="1:15" ht="15.6">
      <c r="A21" s="92"/>
      <c r="B21" s="88"/>
      <c r="C21" s="88"/>
      <c r="D21" s="78"/>
      <c r="E21" s="88"/>
      <c r="F21" s="78"/>
      <c r="G21" s="184"/>
      <c r="H21" s="185"/>
      <c r="I21" s="205">
        <f t="shared" ref="I21:I24" si="2">F21*H21</f>
        <v>0</v>
      </c>
      <c r="J21" s="78"/>
      <c r="K21" s="88"/>
      <c r="L21" s="78"/>
      <c r="M21" s="78"/>
    </row>
    <row r="22" spans="1:15" ht="15.6">
      <c r="A22" s="92"/>
      <c r="B22" s="88"/>
      <c r="C22" s="88"/>
      <c r="D22" s="78"/>
      <c r="E22" s="88"/>
      <c r="F22" s="78"/>
      <c r="G22" s="78"/>
      <c r="H22" s="90"/>
      <c r="I22" s="202">
        <f t="shared" si="2"/>
        <v>0</v>
      </c>
      <c r="J22" s="78"/>
      <c r="K22" s="88"/>
      <c r="L22" s="78"/>
      <c r="M22" s="78"/>
    </row>
    <row r="23" spans="1:15" ht="15.6">
      <c r="A23" s="92"/>
      <c r="B23" s="88"/>
      <c r="C23" s="88"/>
      <c r="D23" s="78"/>
      <c r="E23" s="88"/>
      <c r="F23" s="78"/>
      <c r="G23" s="78"/>
      <c r="H23" s="90"/>
      <c r="I23" s="202">
        <f t="shared" si="2"/>
        <v>0</v>
      </c>
      <c r="J23" s="78"/>
      <c r="K23" s="88"/>
      <c r="L23" s="78"/>
      <c r="M23" s="78"/>
    </row>
    <row r="24" spans="1:15" ht="15.95" thickBot="1">
      <c r="A24" s="92"/>
      <c r="B24" s="88"/>
      <c r="C24" s="88"/>
      <c r="D24" s="78"/>
      <c r="E24" s="88"/>
      <c r="F24" s="78"/>
      <c r="G24" s="182"/>
      <c r="H24" s="183"/>
      <c r="I24" s="203">
        <f t="shared" si="2"/>
        <v>0</v>
      </c>
      <c r="J24" s="78"/>
      <c r="K24" s="88"/>
      <c r="L24" s="78"/>
      <c r="M24" s="78"/>
    </row>
    <row r="25" spans="1:15" ht="15.95" thickBot="1">
      <c r="A25" s="92" t="s">
        <v>42</v>
      </c>
      <c r="B25" s="88"/>
      <c r="C25" s="88"/>
      <c r="D25" s="78"/>
      <c r="E25" s="88"/>
      <c r="F25" s="181"/>
      <c r="G25" s="277" t="s">
        <v>133</v>
      </c>
      <c r="H25" s="278"/>
      <c r="I25" s="204">
        <f>SUM(I21:I24)</f>
        <v>0</v>
      </c>
      <c r="J25" s="165"/>
      <c r="K25" s="88"/>
      <c r="L25" s="78"/>
      <c r="M25" s="78"/>
    </row>
    <row r="26" spans="1:15" ht="15.6">
      <c r="A26" s="234"/>
      <c r="B26" s="234"/>
      <c r="C26" s="234"/>
      <c r="D26" s="234"/>
      <c r="E26" s="234"/>
      <c r="F26" s="234"/>
      <c r="H26" s="93" t="s">
        <v>60</v>
      </c>
      <c r="I26" s="206">
        <f>I25+I20+I15+I10</f>
        <v>0</v>
      </c>
      <c r="J26" s="234"/>
      <c r="K26" s="234"/>
      <c r="L26" s="234"/>
      <c r="M26" s="234"/>
    </row>
    <row r="27" spans="1:15">
      <c r="F27" s="80"/>
      <c r="G27" s="80"/>
      <c r="H27" s="80"/>
    </row>
    <row r="28" spans="1:15" ht="183" customHeight="1">
      <c r="A28" s="134" t="s">
        <v>61</v>
      </c>
      <c r="B28" s="272" t="s">
        <v>134</v>
      </c>
      <c r="C28" s="279"/>
      <c r="D28" s="279"/>
      <c r="E28" s="279"/>
      <c r="F28" s="279"/>
      <c r="G28" s="279"/>
      <c r="H28" s="279"/>
      <c r="I28" s="279"/>
      <c r="J28" s="279"/>
      <c r="K28" s="279"/>
      <c r="L28" s="279"/>
      <c r="M28" s="279"/>
    </row>
    <row r="29" spans="1:15" ht="15.6">
      <c r="F29" s="80"/>
      <c r="G29" s="80"/>
      <c r="H29" s="80"/>
      <c r="O29" s="130"/>
    </row>
    <row r="30" spans="1:15" ht="15.75" customHeight="1">
      <c r="A30" s="235" t="s">
        <v>63</v>
      </c>
      <c r="B30" s="280" t="s">
        <v>135</v>
      </c>
      <c r="C30" s="280"/>
      <c r="D30" s="280"/>
      <c r="E30" s="280"/>
      <c r="F30" s="280"/>
      <c r="G30" s="280"/>
      <c r="H30" s="280"/>
      <c r="I30" s="280"/>
      <c r="J30" s="280"/>
      <c r="K30" s="280"/>
      <c r="L30" s="280"/>
      <c r="M30" s="280"/>
      <c r="N30" s="227"/>
      <c r="O30" s="129"/>
    </row>
    <row r="31" spans="1:15" ht="50.25" customHeight="1">
      <c r="B31" s="280"/>
      <c r="C31" s="280"/>
      <c r="D31" s="280"/>
      <c r="E31" s="280"/>
      <c r="F31" s="280"/>
      <c r="G31" s="280"/>
      <c r="H31" s="280"/>
      <c r="I31" s="280"/>
      <c r="J31" s="280"/>
      <c r="K31" s="280"/>
      <c r="L31" s="280"/>
      <c r="M31" s="280"/>
      <c r="N31" s="227"/>
      <c r="O31" s="133"/>
    </row>
    <row r="32" spans="1:15" ht="14.25" customHeight="1">
      <c r="B32" s="231"/>
      <c r="C32" s="231"/>
      <c r="D32" s="231"/>
      <c r="E32" s="231"/>
      <c r="F32" s="231"/>
      <c r="G32" s="231"/>
      <c r="H32" s="231"/>
      <c r="I32" s="231"/>
      <c r="J32" s="231"/>
      <c r="K32" s="231"/>
      <c r="L32" s="231"/>
      <c r="M32" s="227"/>
      <c r="N32" s="227"/>
      <c r="O32" s="129"/>
    </row>
    <row r="33" spans="1:16" ht="15.6">
      <c r="A33" s="159"/>
      <c r="B33" s="264"/>
      <c r="C33" s="264"/>
      <c r="D33" s="264"/>
      <c r="E33" s="264"/>
      <c r="F33" s="264"/>
      <c r="G33" s="264"/>
      <c r="H33" s="264"/>
      <c r="I33" s="264"/>
      <c r="J33" s="264"/>
      <c r="K33" s="232"/>
      <c r="L33" s="232"/>
      <c r="M33" s="232"/>
      <c r="N33" s="232"/>
      <c r="O33" s="232"/>
    </row>
    <row r="34" spans="1:16" ht="15.6">
      <c r="A34" s="232"/>
      <c r="B34" s="232"/>
      <c r="C34" s="232"/>
      <c r="D34" s="232"/>
      <c r="E34" s="232"/>
      <c r="F34" s="232"/>
      <c r="G34" s="232"/>
      <c r="H34" s="232"/>
      <c r="I34" s="232"/>
      <c r="J34" s="232"/>
      <c r="K34" s="232"/>
      <c r="L34" s="232"/>
      <c r="M34" s="232"/>
      <c r="N34" s="232"/>
      <c r="O34" s="129"/>
    </row>
    <row r="35" spans="1:16" ht="15.6">
      <c r="A35" s="159" t="s">
        <v>65</v>
      </c>
      <c r="B35" s="264" t="s">
        <v>136</v>
      </c>
      <c r="C35" s="264"/>
      <c r="D35" s="264"/>
      <c r="E35" s="264"/>
      <c r="F35" s="264"/>
      <c r="G35" s="264"/>
      <c r="H35" s="264"/>
      <c r="I35" s="264"/>
      <c r="J35" s="264"/>
      <c r="K35" s="264"/>
      <c r="L35" s="232"/>
      <c r="M35" s="232"/>
      <c r="N35" s="232"/>
      <c r="O35" s="133"/>
    </row>
    <row r="36" spans="1:16" ht="15.75" customHeight="1">
      <c r="A36" s="159"/>
      <c r="B36" s="247" t="s">
        <v>137</v>
      </c>
      <c r="C36" s="247"/>
      <c r="D36" s="247"/>
      <c r="E36" s="247"/>
      <c r="F36" s="247"/>
      <c r="G36" s="247"/>
      <c r="H36" s="247"/>
      <c r="I36" s="247"/>
      <c r="J36" s="247"/>
      <c r="K36" s="247"/>
      <c r="L36" s="247"/>
      <c r="M36" s="247"/>
      <c r="N36" s="232"/>
    </row>
    <row r="37" spans="1:16" ht="24.75" customHeight="1">
      <c r="A37" s="159"/>
      <c r="B37" s="247"/>
      <c r="C37" s="247"/>
      <c r="D37" s="247"/>
      <c r="E37" s="247"/>
      <c r="F37" s="247"/>
      <c r="G37" s="247"/>
      <c r="H37" s="247"/>
      <c r="I37" s="247"/>
      <c r="J37" s="247"/>
      <c r="K37" s="247"/>
      <c r="L37" s="247"/>
      <c r="M37" s="247"/>
      <c r="N37" s="232"/>
    </row>
    <row r="38" spans="1:16" ht="15.75" customHeight="1">
      <c r="A38" s="159"/>
      <c r="B38" s="229"/>
      <c r="C38" s="229"/>
      <c r="D38" s="229"/>
      <c r="E38" s="229"/>
      <c r="F38" s="229"/>
      <c r="G38" s="229"/>
      <c r="H38" s="229"/>
      <c r="I38" s="229"/>
      <c r="J38" s="229"/>
      <c r="K38" s="229"/>
      <c r="L38" s="231"/>
      <c r="M38" s="232"/>
      <c r="N38" s="232"/>
    </row>
    <row r="39" spans="1:16" ht="15.6">
      <c r="A39" s="159"/>
      <c r="B39" s="247" t="s">
        <v>138</v>
      </c>
      <c r="C39" s="247"/>
      <c r="D39" s="247"/>
      <c r="E39" s="247"/>
      <c r="F39" s="247"/>
      <c r="G39" s="247"/>
      <c r="H39" s="247"/>
      <c r="I39" s="247"/>
      <c r="J39" s="247"/>
      <c r="K39" s="247"/>
      <c r="L39" s="247"/>
      <c r="M39" s="247"/>
      <c r="N39" s="232"/>
    </row>
    <row r="40" spans="1:16" ht="15.6">
      <c r="A40" s="159"/>
      <c r="B40" s="247"/>
      <c r="C40" s="247"/>
      <c r="D40" s="247"/>
      <c r="E40" s="247"/>
      <c r="F40" s="247"/>
      <c r="G40" s="247"/>
      <c r="H40" s="247"/>
      <c r="I40" s="247"/>
      <c r="J40" s="247"/>
      <c r="K40" s="247"/>
      <c r="L40" s="247"/>
      <c r="M40" s="247"/>
      <c r="N40" s="232"/>
    </row>
    <row r="41" spans="1:16" ht="8.25" customHeight="1">
      <c r="A41" s="159"/>
      <c r="B41" s="247"/>
      <c r="C41" s="247"/>
      <c r="D41" s="247"/>
      <c r="E41" s="247"/>
      <c r="F41" s="247"/>
      <c r="G41" s="247"/>
      <c r="H41" s="247"/>
      <c r="I41" s="247"/>
      <c r="J41" s="247"/>
      <c r="K41" s="247"/>
      <c r="L41" s="247"/>
      <c r="M41" s="247"/>
      <c r="N41" s="232"/>
    </row>
    <row r="42" spans="1:16" ht="15.6">
      <c r="A42" s="232"/>
      <c r="B42" s="231"/>
      <c r="C42" s="231"/>
      <c r="D42" s="231"/>
      <c r="E42" s="231"/>
      <c r="F42" s="231"/>
      <c r="G42" s="231"/>
      <c r="H42" s="231"/>
      <c r="I42" s="231"/>
      <c r="J42" s="231"/>
      <c r="K42" s="231"/>
      <c r="L42" s="231"/>
      <c r="M42" s="232"/>
      <c r="N42" s="232"/>
    </row>
    <row r="43" spans="1:16" ht="15.6">
      <c r="A43" s="232"/>
      <c r="B43" s="280" t="s">
        <v>139</v>
      </c>
      <c r="C43" s="280"/>
      <c r="D43" s="280"/>
      <c r="E43" s="280"/>
      <c r="F43" s="280"/>
      <c r="G43" s="280"/>
      <c r="H43" s="280"/>
      <c r="I43" s="280"/>
      <c r="J43" s="280"/>
      <c r="K43" s="280"/>
      <c r="L43" s="280"/>
      <c r="M43" s="280"/>
      <c r="N43" s="232"/>
    </row>
    <row r="44" spans="1:16" ht="12.75" customHeight="1">
      <c r="A44" s="232"/>
      <c r="B44" s="280"/>
      <c r="C44" s="280"/>
      <c r="D44" s="280"/>
      <c r="E44" s="280"/>
      <c r="F44" s="280"/>
      <c r="G44" s="280"/>
      <c r="H44" s="280"/>
      <c r="I44" s="280"/>
      <c r="J44" s="280"/>
      <c r="K44" s="280"/>
      <c r="L44" s="280"/>
      <c r="M44" s="280"/>
      <c r="N44" s="232"/>
    </row>
    <row r="45" spans="1:16" ht="15.6">
      <c r="A45" s="232"/>
      <c r="B45" s="231"/>
      <c r="C45" s="231"/>
      <c r="D45" s="231"/>
      <c r="E45" s="231"/>
      <c r="F45" s="231"/>
      <c r="G45" s="231"/>
      <c r="H45" s="231"/>
      <c r="I45" s="231"/>
      <c r="J45" s="231"/>
      <c r="K45" s="232"/>
      <c r="L45" s="232"/>
      <c r="M45" s="232"/>
      <c r="N45" s="232"/>
    </row>
    <row r="46" spans="1:16" ht="32.25" customHeight="1">
      <c r="A46" s="127" t="s">
        <v>67</v>
      </c>
      <c r="B46" s="271" t="s">
        <v>140</v>
      </c>
      <c r="C46" s="271"/>
      <c r="D46" s="271"/>
      <c r="E46" s="271"/>
      <c r="F46" s="271"/>
      <c r="G46" s="271"/>
      <c r="H46" s="271"/>
      <c r="I46" s="271"/>
      <c r="J46" s="271"/>
      <c r="K46" s="271"/>
      <c r="L46" s="271"/>
      <c r="M46" s="271"/>
      <c r="N46" s="232"/>
      <c r="O46" s="232"/>
      <c r="P46" s="232"/>
    </row>
    <row r="47" spans="1:16" ht="15.6">
      <c r="B47" s="130"/>
    </row>
    <row r="48" spans="1:16" ht="15.6">
      <c r="A48" s="72"/>
      <c r="B48" s="130"/>
    </row>
    <row r="49" spans="1:2" ht="15.6">
      <c r="B49" s="130"/>
    </row>
    <row r="50" spans="1:2" ht="15.6">
      <c r="A50" s="72"/>
      <c r="B50" s="130"/>
    </row>
    <row r="51" spans="1:2" ht="15.6">
      <c r="B51" s="130"/>
    </row>
    <row r="52" spans="1:2" ht="15.6">
      <c r="A52" s="72"/>
      <c r="B52" s="130"/>
    </row>
    <row r="53" spans="1:2" ht="15.6">
      <c r="B53" s="130"/>
    </row>
    <row r="54" spans="1:2" ht="15.6">
      <c r="A54" s="73"/>
      <c r="B54" s="130"/>
    </row>
    <row r="55" spans="1:2" ht="15.6">
      <c r="B55" s="130"/>
    </row>
    <row r="56" spans="1:2" ht="12.95">
      <c r="A56" s="73"/>
    </row>
    <row r="58" spans="1:2" ht="12.95">
      <c r="A58" s="73"/>
    </row>
    <row r="60" spans="1:2" ht="12.95">
      <c r="A60" s="73"/>
    </row>
    <row r="62" spans="1:2" ht="12.95">
      <c r="A62" s="72"/>
    </row>
    <row r="64" spans="1:2" ht="12.95">
      <c r="A64" s="72"/>
    </row>
    <row r="67" spans="1:1" ht="12.95">
      <c r="A67" s="72"/>
    </row>
  </sheetData>
  <mergeCells count="12">
    <mergeCell ref="B43:M44"/>
    <mergeCell ref="B46:M46"/>
    <mergeCell ref="B35:K35"/>
    <mergeCell ref="B30:M31"/>
    <mergeCell ref="B36:M37"/>
    <mergeCell ref="B39:M41"/>
    <mergeCell ref="B33:J33"/>
    <mergeCell ref="G10:H10"/>
    <mergeCell ref="G15:H15"/>
    <mergeCell ref="G20:H20"/>
    <mergeCell ref="G25:H25"/>
    <mergeCell ref="B28:M28"/>
  </mergeCells>
  <phoneticPr fontId="2" type="noConversion"/>
  <dataValidations count="1">
    <dataValidation type="list" showInputMessage="1" showErrorMessage="1" sqref="L5:L25" xr:uid="{00000000-0002-0000-0500-000000000000}">
      <formula1>$N$5:$N$7</formula1>
    </dataValidation>
  </dataValidations>
  <pageMargins left="0.75" right="0.75" top="1" bottom="1" header="0.5" footer="0.5"/>
  <pageSetup scale="6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U73"/>
  <sheetViews>
    <sheetView topLeftCell="A28" workbookViewId="0">
      <selection activeCell="S56" sqref="S56"/>
    </sheetView>
  </sheetViews>
  <sheetFormatPr defaultColWidth="8.85546875" defaultRowHeight="12.6"/>
  <cols>
    <col min="1" max="1" width="12.7109375" customWidth="1"/>
    <col min="2" max="2" width="19.7109375" customWidth="1"/>
    <col min="10" max="10" width="9.7109375" customWidth="1"/>
    <col min="14" max="14" width="12.140625" customWidth="1"/>
    <col min="17" max="17" width="9.140625" bestFit="1" customWidth="1"/>
  </cols>
  <sheetData>
    <row r="1" spans="1:19" ht="15.6">
      <c r="A1" s="313" t="s">
        <v>141</v>
      </c>
      <c r="B1" s="137" t="s">
        <v>142</v>
      </c>
      <c r="C1" s="313"/>
      <c r="D1" s="124" t="str">
        <f>General!C1</f>
        <v>Prime 1 (Fill-in)</v>
      </c>
      <c r="E1" s="84"/>
      <c r="F1" s="84"/>
      <c r="G1" s="84"/>
      <c r="H1" s="84"/>
      <c r="I1" s="84"/>
      <c r="J1" s="84"/>
      <c r="K1" s="84"/>
      <c r="L1" s="84"/>
      <c r="M1" s="84"/>
      <c r="N1" s="84"/>
      <c r="O1" s="84"/>
      <c r="P1" s="84"/>
      <c r="Q1" s="84"/>
      <c r="R1" s="232"/>
      <c r="S1" s="232"/>
    </row>
    <row r="2" spans="1:19" ht="15.95" thickBot="1">
      <c r="B2" s="232"/>
      <c r="C2" s="232"/>
      <c r="D2" s="232"/>
      <c r="E2" s="232"/>
      <c r="F2" s="232"/>
      <c r="G2" s="232"/>
      <c r="H2" s="232"/>
      <c r="I2" s="232"/>
      <c r="J2" s="232"/>
      <c r="K2" s="232"/>
      <c r="L2" s="232"/>
      <c r="M2" s="232"/>
      <c r="N2" s="232"/>
      <c r="O2" s="232"/>
      <c r="P2" s="232"/>
      <c r="Q2" s="232"/>
      <c r="R2" s="232"/>
      <c r="S2" s="232"/>
    </row>
    <row r="3" spans="1:19" ht="15.6">
      <c r="C3" s="314" t="s">
        <v>143</v>
      </c>
      <c r="D3" s="315" t="s">
        <v>144</v>
      </c>
      <c r="E3" s="316" t="s">
        <v>144</v>
      </c>
      <c r="F3" s="316" t="s">
        <v>144</v>
      </c>
      <c r="G3" s="316" t="s">
        <v>144</v>
      </c>
      <c r="H3" s="314" t="s">
        <v>145</v>
      </c>
      <c r="I3" s="314" t="s">
        <v>146</v>
      </c>
      <c r="J3" s="314" t="s">
        <v>146</v>
      </c>
      <c r="K3" s="314" t="s">
        <v>147</v>
      </c>
      <c r="L3" s="314" t="s">
        <v>148</v>
      </c>
      <c r="M3" s="314" t="s">
        <v>149</v>
      </c>
      <c r="N3" s="314" t="s">
        <v>150</v>
      </c>
      <c r="O3" s="314" t="s">
        <v>151</v>
      </c>
      <c r="P3" s="314" t="s">
        <v>152</v>
      </c>
      <c r="Q3" s="314"/>
      <c r="R3" s="232"/>
      <c r="S3" s="232"/>
    </row>
    <row r="4" spans="1:19" ht="15.95" thickBot="1">
      <c r="C4" s="317" t="s">
        <v>153</v>
      </c>
      <c r="D4" s="318" t="s">
        <v>154</v>
      </c>
      <c r="E4" s="317" t="s">
        <v>155</v>
      </c>
      <c r="F4" s="318" t="s">
        <v>156</v>
      </c>
      <c r="G4" s="317" t="s">
        <v>157</v>
      </c>
      <c r="H4" s="318"/>
      <c r="I4" s="317" t="s">
        <v>158</v>
      </c>
      <c r="J4" s="317" t="s">
        <v>159</v>
      </c>
      <c r="K4" s="317" t="s">
        <v>160</v>
      </c>
      <c r="L4" s="317"/>
      <c r="M4" s="317"/>
      <c r="N4" s="317" t="s">
        <v>161</v>
      </c>
      <c r="O4" s="317"/>
      <c r="P4" s="136" t="s">
        <v>162</v>
      </c>
      <c r="Q4" s="317" t="s">
        <v>85</v>
      </c>
      <c r="R4" s="232"/>
      <c r="S4" s="232"/>
    </row>
    <row r="5" spans="1:19" ht="15.95" thickBot="1">
      <c r="A5" s="319" t="s">
        <v>163</v>
      </c>
      <c r="B5" s="145" t="s">
        <v>164</v>
      </c>
      <c r="C5" s="320"/>
      <c r="D5" s="321"/>
      <c r="E5" s="321"/>
      <c r="F5" s="321"/>
      <c r="G5" s="321"/>
      <c r="H5" s="321"/>
      <c r="I5" s="321"/>
      <c r="J5" s="322"/>
      <c r="K5" s="321"/>
      <c r="L5" s="321"/>
      <c r="M5" s="321"/>
      <c r="N5" s="321"/>
      <c r="O5" s="321"/>
      <c r="P5" s="321"/>
      <c r="Q5" s="323"/>
      <c r="R5" s="232"/>
      <c r="S5" s="232"/>
    </row>
    <row r="6" spans="1:19" ht="15.6">
      <c r="A6" s="140" t="s">
        <v>165</v>
      </c>
      <c r="B6" s="141"/>
      <c r="C6" s="324"/>
      <c r="D6" s="325">
        <v>1</v>
      </c>
      <c r="E6" s="325">
        <v>1</v>
      </c>
      <c r="F6" s="325">
        <v>3</v>
      </c>
      <c r="G6" s="325">
        <v>0</v>
      </c>
      <c r="H6" s="326">
        <v>0</v>
      </c>
      <c r="I6" s="326">
        <v>0</v>
      </c>
      <c r="J6" s="327">
        <v>0</v>
      </c>
      <c r="K6" s="328">
        <v>0</v>
      </c>
      <c r="L6" s="326">
        <v>0</v>
      </c>
      <c r="M6" s="326">
        <v>0</v>
      </c>
      <c r="N6" s="326">
        <v>0</v>
      </c>
      <c r="O6" s="326">
        <v>0</v>
      </c>
      <c r="P6" s="326">
        <v>0</v>
      </c>
      <c r="Q6" s="329"/>
      <c r="R6" s="232"/>
      <c r="S6" s="232"/>
    </row>
    <row r="7" spans="1:19" ht="15.95" thickBot="1">
      <c r="A7" s="142" t="s">
        <v>166</v>
      </c>
      <c r="B7" s="143"/>
      <c r="C7" s="330"/>
      <c r="D7" s="331" t="s">
        <v>167</v>
      </c>
      <c r="E7" s="331"/>
      <c r="F7" s="331"/>
      <c r="G7" s="331"/>
      <c r="H7" s="332">
        <f>+H6*D6*E6</f>
        <v>0</v>
      </c>
      <c r="I7" s="332">
        <f>+(I6*D6*E6*(F6-2)+(I6*D6*E6*2*0.75))</f>
        <v>0</v>
      </c>
      <c r="J7" s="333">
        <f>J6*G6*E6*D6</f>
        <v>0</v>
      </c>
      <c r="K7" s="333">
        <f>+K6*D6*F6</f>
        <v>0</v>
      </c>
      <c r="L7" s="332">
        <f>L6</f>
        <v>0</v>
      </c>
      <c r="M7" s="332">
        <f t="shared" ref="M7:P7" si="0">M6</f>
        <v>0</v>
      </c>
      <c r="N7" s="332">
        <f t="shared" si="0"/>
        <v>0</v>
      </c>
      <c r="O7" s="332">
        <f t="shared" si="0"/>
        <v>0</v>
      </c>
      <c r="P7" s="332">
        <f t="shared" si="0"/>
        <v>0</v>
      </c>
      <c r="Q7" s="334">
        <f>SUM(H7:P7)</f>
        <v>0</v>
      </c>
      <c r="R7" s="232"/>
      <c r="S7" s="232"/>
    </row>
    <row r="8" spans="1:19" ht="15.6">
      <c r="A8" s="140" t="s">
        <v>165</v>
      </c>
      <c r="B8" s="141"/>
      <c r="C8" s="335"/>
      <c r="D8" s="336">
        <v>1</v>
      </c>
      <c r="E8" s="336">
        <v>1</v>
      </c>
      <c r="F8" s="336">
        <v>3</v>
      </c>
      <c r="G8" s="336">
        <v>0</v>
      </c>
      <c r="H8" s="337">
        <v>0</v>
      </c>
      <c r="I8" s="337">
        <v>0</v>
      </c>
      <c r="J8" s="338">
        <v>0</v>
      </c>
      <c r="K8" s="339">
        <v>0</v>
      </c>
      <c r="L8" s="326">
        <v>0</v>
      </c>
      <c r="M8" s="326">
        <v>0</v>
      </c>
      <c r="N8" s="326">
        <v>0</v>
      </c>
      <c r="O8" s="326">
        <v>0</v>
      </c>
      <c r="P8" s="326">
        <v>0</v>
      </c>
      <c r="Q8" s="340"/>
      <c r="R8" s="232"/>
      <c r="S8" s="232"/>
    </row>
    <row r="9" spans="1:19" ht="15.95" thickBot="1">
      <c r="A9" s="142" t="s">
        <v>166</v>
      </c>
      <c r="B9" s="143"/>
      <c r="C9" s="330"/>
      <c r="D9" s="331" t="s">
        <v>167</v>
      </c>
      <c r="E9" s="331"/>
      <c r="F9" s="331"/>
      <c r="G9" s="331"/>
      <c r="H9" s="332">
        <f>+H8*D8*E8</f>
        <v>0</v>
      </c>
      <c r="I9" s="332">
        <f>+(I8*D8*E8*(F8-2)+(I8*D8*E8*2*0.75))</f>
        <v>0</v>
      </c>
      <c r="J9" s="333">
        <f>J8*G8*E8*D8</f>
        <v>0</v>
      </c>
      <c r="K9" s="333">
        <f>+K8*D8*F8</f>
        <v>0</v>
      </c>
      <c r="L9" s="332">
        <v>0</v>
      </c>
      <c r="M9" s="332">
        <f t="shared" ref="M9" si="1">M8</f>
        <v>0</v>
      </c>
      <c r="N9" s="332">
        <f t="shared" ref="N9" si="2">N8</f>
        <v>0</v>
      </c>
      <c r="O9" s="332">
        <f t="shared" ref="O9" si="3">O8</f>
        <v>0</v>
      </c>
      <c r="P9" s="332">
        <f t="shared" ref="P9" si="4">P8</f>
        <v>0</v>
      </c>
      <c r="Q9" s="334">
        <f>SUM(H9:P9)</f>
        <v>0</v>
      </c>
      <c r="R9" s="232"/>
      <c r="S9" s="232"/>
    </row>
    <row r="10" spans="1:19" ht="15.6">
      <c r="A10" s="140" t="s">
        <v>165</v>
      </c>
      <c r="B10" s="228"/>
      <c r="C10" s="341"/>
      <c r="D10" s="336">
        <v>1</v>
      </c>
      <c r="E10" s="336">
        <v>1</v>
      </c>
      <c r="F10" s="336">
        <v>3</v>
      </c>
      <c r="G10" s="336">
        <v>0</v>
      </c>
      <c r="H10" s="337">
        <v>0</v>
      </c>
      <c r="I10" s="337">
        <v>0</v>
      </c>
      <c r="J10" s="338">
        <v>0</v>
      </c>
      <c r="K10" s="339">
        <v>0</v>
      </c>
      <c r="L10" s="326">
        <v>0</v>
      </c>
      <c r="M10" s="326">
        <v>0</v>
      </c>
      <c r="N10" s="326">
        <v>0</v>
      </c>
      <c r="O10" s="326">
        <v>0</v>
      </c>
      <c r="P10" s="326">
        <v>0</v>
      </c>
      <c r="Q10" s="340"/>
      <c r="R10" s="232"/>
      <c r="S10" s="232"/>
    </row>
    <row r="11" spans="1:19" ht="15.95" thickBot="1">
      <c r="A11" s="142" t="s">
        <v>166</v>
      </c>
      <c r="B11" s="228"/>
      <c r="C11" s="342"/>
      <c r="D11" s="331" t="s">
        <v>167</v>
      </c>
      <c r="E11" s="331"/>
      <c r="F11" s="331"/>
      <c r="G11" s="331"/>
      <c r="H11" s="332">
        <f>+H10*D10*E10</f>
        <v>0</v>
      </c>
      <c r="I11" s="332">
        <f>+(I10*D10*E10*(F10-2)+(I10*D10*E10*2*0.75))</f>
        <v>0</v>
      </c>
      <c r="J11" s="333">
        <f>J10*G10*E10*D10</f>
        <v>0</v>
      </c>
      <c r="K11" s="333">
        <f>+K10*D10*F10</f>
        <v>0</v>
      </c>
      <c r="L11" s="332">
        <v>0</v>
      </c>
      <c r="M11" s="332">
        <f t="shared" ref="M11" si="5">M10</f>
        <v>0</v>
      </c>
      <c r="N11" s="332">
        <f t="shared" ref="N11" si="6">N10</f>
        <v>0</v>
      </c>
      <c r="O11" s="332">
        <f t="shared" ref="O11" si="7">O10</f>
        <v>0</v>
      </c>
      <c r="P11" s="332">
        <f t="shared" ref="P11" si="8">P10</f>
        <v>0</v>
      </c>
      <c r="Q11" s="334">
        <f>SUM(H11:P11)</f>
        <v>0</v>
      </c>
      <c r="R11" s="232"/>
      <c r="S11" s="232"/>
    </row>
    <row r="12" spans="1:19" ht="15.6">
      <c r="A12" s="140" t="s">
        <v>165</v>
      </c>
      <c r="B12" s="228"/>
      <c r="C12" s="341"/>
      <c r="D12" s="336">
        <v>0</v>
      </c>
      <c r="E12" s="336">
        <v>0</v>
      </c>
      <c r="F12" s="336">
        <v>0</v>
      </c>
      <c r="G12" s="336">
        <v>0</v>
      </c>
      <c r="H12" s="337">
        <v>0</v>
      </c>
      <c r="I12" s="337">
        <v>0</v>
      </c>
      <c r="J12" s="338">
        <v>0</v>
      </c>
      <c r="K12" s="339">
        <v>0</v>
      </c>
      <c r="L12" s="326">
        <v>0</v>
      </c>
      <c r="M12" s="326">
        <v>0</v>
      </c>
      <c r="N12" s="326">
        <v>0</v>
      </c>
      <c r="O12" s="326">
        <v>0</v>
      </c>
      <c r="P12" s="326">
        <v>0</v>
      </c>
      <c r="Q12" s="340"/>
      <c r="R12" s="232"/>
      <c r="S12" s="232"/>
    </row>
    <row r="13" spans="1:19" ht="15.95" thickBot="1">
      <c r="A13" s="142" t="s">
        <v>166</v>
      </c>
      <c r="B13" s="228"/>
      <c r="C13" s="342"/>
      <c r="D13" s="331" t="s">
        <v>167</v>
      </c>
      <c r="E13" s="331"/>
      <c r="F13" s="331"/>
      <c r="G13" s="331"/>
      <c r="H13" s="332">
        <f>+H12*D12*E12</f>
        <v>0</v>
      </c>
      <c r="I13" s="332">
        <f>+(I12*D12*E12*(F12-2)+(I12*D12*E12*2*0.75))</f>
        <v>0</v>
      </c>
      <c r="J13" s="333">
        <f>J12*G12*E12*D12</f>
        <v>0</v>
      </c>
      <c r="K13" s="333">
        <f>+K12*D12*F12</f>
        <v>0</v>
      </c>
      <c r="L13" s="332">
        <v>0</v>
      </c>
      <c r="M13" s="332">
        <f t="shared" ref="M13" si="9">M12</f>
        <v>0</v>
      </c>
      <c r="N13" s="332">
        <f t="shared" ref="N13" si="10">N12</f>
        <v>0</v>
      </c>
      <c r="O13" s="332">
        <f t="shared" ref="O13" si="11">O12</f>
        <v>0</v>
      </c>
      <c r="P13" s="332">
        <f t="shared" ref="P13" si="12">P12</f>
        <v>0</v>
      </c>
      <c r="Q13" s="334">
        <f>SUM(H13:P13)</f>
        <v>0</v>
      </c>
      <c r="R13" s="232"/>
      <c r="S13" s="232"/>
    </row>
    <row r="14" spans="1:19" ht="15.6">
      <c r="A14" s="140" t="s">
        <v>165</v>
      </c>
      <c r="B14" s="228"/>
      <c r="C14" s="341"/>
      <c r="D14" s="336">
        <v>0</v>
      </c>
      <c r="E14" s="336">
        <v>0</v>
      </c>
      <c r="F14" s="336">
        <v>0</v>
      </c>
      <c r="G14" s="336">
        <v>0</v>
      </c>
      <c r="H14" s="337">
        <v>0</v>
      </c>
      <c r="I14" s="337">
        <v>0</v>
      </c>
      <c r="J14" s="338">
        <v>0</v>
      </c>
      <c r="K14" s="339">
        <v>0</v>
      </c>
      <c r="L14" s="326">
        <v>0</v>
      </c>
      <c r="M14" s="326">
        <v>0</v>
      </c>
      <c r="N14" s="326">
        <v>0</v>
      </c>
      <c r="O14" s="326">
        <v>0</v>
      </c>
      <c r="P14" s="326">
        <v>0</v>
      </c>
      <c r="Q14" s="340"/>
      <c r="R14" s="232"/>
      <c r="S14" s="232"/>
    </row>
    <row r="15" spans="1:19" ht="15.95" thickBot="1">
      <c r="A15" s="142" t="s">
        <v>166</v>
      </c>
      <c r="B15" s="228"/>
      <c r="C15" s="343"/>
      <c r="D15" s="344" t="s">
        <v>167</v>
      </c>
      <c r="E15" s="344"/>
      <c r="F15" s="344"/>
      <c r="G15" s="344"/>
      <c r="H15" s="332">
        <f>+H14*D14*E14</f>
        <v>0</v>
      </c>
      <c r="I15" s="332">
        <f>+(I14*D14*E14*(F14-2)+(I14*D14*E14*2*0.75))</f>
        <v>0</v>
      </c>
      <c r="J15" s="333">
        <f>J14*G14*E14*D14</f>
        <v>0</v>
      </c>
      <c r="K15" s="333">
        <f>+K14*D14*F14</f>
        <v>0</v>
      </c>
      <c r="L15" s="332">
        <v>0</v>
      </c>
      <c r="M15" s="332">
        <f t="shared" ref="M15" si="13">M14</f>
        <v>0</v>
      </c>
      <c r="N15" s="332">
        <f t="shared" ref="N15" si="14">N14</f>
        <v>0</v>
      </c>
      <c r="O15" s="332">
        <f t="shared" ref="O15" si="15">O14</f>
        <v>0</v>
      </c>
      <c r="P15" s="332">
        <f t="shared" ref="P15" si="16">P14</f>
        <v>0</v>
      </c>
      <c r="Q15" s="334">
        <f>SUM(H15:P15)</f>
        <v>0</v>
      </c>
      <c r="R15" s="232"/>
      <c r="S15" s="232"/>
    </row>
    <row r="16" spans="1:19" ht="15.95" thickBot="1">
      <c r="A16" s="142"/>
      <c r="B16" s="228"/>
      <c r="C16" s="345"/>
      <c r="D16" s="346"/>
      <c r="E16" s="346"/>
      <c r="F16" s="346"/>
      <c r="G16" s="346"/>
      <c r="H16" s="347"/>
      <c r="I16" s="347"/>
      <c r="J16" s="348"/>
      <c r="K16" s="348"/>
      <c r="L16" s="347"/>
      <c r="M16" s="347"/>
      <c r="N16" s="347"/>
      <c r="O16" s="347"/>
      <c r="P16" s="347"/>
      <c r="Q16" s="199">
        <f>SUM(Q6:Q15)</f>
        <v>0</v>
      </c>
      <c r="R16" s="232"/>
      <c r="S16" s="232"/>
    </row>
    <row r="17" spans="1:19" ht="15.95" thickBot="1">
      <c r="A17" s="178" t="s">
        <v>28</v>
      </c>
      <c r="C17" s="345"/>
      <c r="D17" s="346"/>
      <c r="E17" s="346"/>
      <c r="F17" s="346"/>
      <c r="G17" s="346"/>
      <c r="H17" s="347"/>
      <c r="I17" s="347"/>
      <c r="J17" s="348"/>
      <c r="K17" s="348"/>
      <c r="L17" s="347"/>
      <c r="M17" s="347"/>
      <c r="N17" s="347"/>
      <c r="O17" s="347"/>
      <c r="P17" s="347"/>
      <c r="Q17" s="179" t="s">
        <v>42</v>
      </c>
      <c r="R17" s="232"/>
      <c r="S17" s="232"/>
    </row>
    <row r="18" spans="1:19" ht="15.6">
      <c r="A18" s="140" t="s">
        <v>165</v>
      </c>
      <c r="B18" s="143"/>
      <c r="C18" s="324"/>
      <c r="D18" s="325">
        <v>0</v>
      </c>
      <c r="E18" s="325">
        <v>0</v>
      </c>
      <c r="F18" s="325">
        <v>0</v>
      </c>
      <c r="G18" s="325">
        <v>0</v>
      </c>
      <c r="H18" s="326">
        <v>0</v>
      </c>
      <c r="I18" s="326">
        <v>0</v>
      </c>
      <c r="J18" s="327">
        <v>0</v>
      </c>
      <c r="K18" s="328">
        <v>0</v>
      </c>
      <c r="L18" s="326">
        <v>0</v>
      </c>
      <c r="M18" s="326">
        <v>0</v>
      </c>
      <c r="N18" s="326">
        <v>0</v>
      </c>
      <c r="O18" s="326">
        <v>0</v>
      </c>
      <c r="P18" s="326">
        <v>0</v>
      </c>
      <c r="Q18" s="329"/>
      <c r="R18" s="232"/>
      <c r="S18" s="232"/>
    </row>
    <row r="19" spans="1:19" ht="15.95" thickBot="1">
      <c r="A19" s="142" t="s">
        <v>166</v>
      </c>
      <c r="B19" s="228"/>
      <c r="C19" s="330"/>
      <c r="D19" s="331" t="s">
        <v>167</v>
      </c>
      <c r="E19" s="331"/>
      <c r="F19" s="331"/>
      <c r="G19" s="331"/>
      <c r="H19" s="332">
        <f>+H18*D18*E18</f>
        <v>0</v>
      </c>
      <c r="I19" s="332">
        <f>+(I18*D18*E18*(F18-2)+(I18*D18*E18*2*0.75))</f>
        <v>0</v>
      </c>
      <c r="J19" s="333">
        <f>J18*G18*E18*D18</f>
        <v>0</v>
      </c>
      <c r="K19" s="333">
        <f>+K18*D18*F18</f>
        <v>0</v>
      </c>
      <c r="L19" s="332">
        <f>L18</f>
        <v>0</v>
      </c>
      <c r="M19" s="332">
        <f t="shared" ref="M19" si="17">M18</f>
        <v>0</v>
      </c>
      <c r="N19" s="332">
        <f t="shared" ref="N19" si="18">N18</f>
        <v>0</v>
      </c>
      <c r="O19" s="332">
        <f t="shared" ref="O19" si="19">O18</f>
        <v>0</v>
      </c>
      <c r="P19" s="332">
        <f t="shared" ref="P19" si="20">P18</f>
        <v>0</v>
      </c>
      <c r="Q19" s="334">
        <f>SUM(H19:P19)</f>
        <v>0</v>
      </c>
      <c r="R19" s="232"/>
      <c r="S19" s="232"/>
    </row>
    <row r="20" spans="1:19" ht="15.6">
      <c r="A20" s="140" t="s">
        <v>165</v>
      </c>
      <c r="B20" s="144"/>
      <c r="C20" s="335"/>
      <c r="D20" s="336">
        <v>0</v>
      </c>
      <c r="E20" s="336">
        <v>0</v>
      </c>
      <c r="F20" s="336">
        <v>0</v>
      </c>
      <c r="G20" s="336">
        <v>0</v>
      </c>
      <c r="H20" s="337">
        <v>0</v>
      </c>
      <c r="I20" s="337">
        <v>0</v>
      </c>
      <c r="J20" s="338">
        <v>0</v>
      </c>
      <c r="K20" s="339">
        <v>0</v>
      </c>
      <c r="L20" s="326">
        <v>0</v>
      </c>
      <c r="M20" s="326">
        <v>0</v>
      </c>
      <c r="N20" s="326">
        <v>0</v>
      </c>
      <c r="O20" s="326">
        <v>0</v>
      </c>
      <c r="P20" s="326">
        <v>0</v>
      </c>
      <c r="Q20" s="340"/>
      <c r="R20" s="232"/>
      <c r="S20" s="232"/>
    </row>
    <row r="21" spans="1:19" ht="15.95" thickBot="1">
      <c r="A21" s="142" t="s">
        <v>166</v>
      </c>
      <c r="B21" s="228"/>
      <c r="C21" s="330"/>
      <c r="D21" s="331" t="s">
        <v>167</v>
      </c>
      <c r="E21" s="331"/>
      <c r="F21" s="331"/>
      <c r="G21" s="331"/>
      <c r="H21" s="332">
        <f>+H20*D20*E20</f>
        <v>0</v>
      </c>
      <c r="I21" s="332">
        <f>+(I20*D20*E20*(F20-2)+(I20*D20*E20*2*0.75))</f>
        <v>0</v>
      </c>
      <c r="J21" s="333">
        <f>J20*G20*E20*D20</f>
        <v>0</v>
      </c>
      <c r="K21" s="333">
        <f>+K20*D20*F20</f>
        <v>0</v>
      </c>
      <c r="L21" s="332">
        <v>0</v>
      </c>
      <c r="M21" s="332">
        <f t="shared" ref="M21" si="21">M20</f>
        <v>0</v>
      </c>
      <c r="N21" s="332">
        <f t="shared" ref="N21" si="22">N20</f>
        <v>0</v>
      </c>
      <c r="O21" s="332">
        <f t="shared" ref="O21" si="23">O20</f>
        <v>0</v>
      </c>
      <c r="P21" s="332">
        <f t="shared" ref="P21" si="24">P20</f>
        <v>0</v>
      </c>
      <c r="Q21" s="334">
        <f>SUM(H21:P21)</f>
        <v>0</v>
      </c>
      <c r="R21" s="232"/>
      <c r="S21" s="232"/>
    </row>
    <row r="22" spans="1:19" ht="15.6">
      <c r="A22" s="140" t="s">
        <v>165</v>
      </c>
      <c r="B22" s="144"/>
      <c r="C22" s="341"/>
      <c r="D22" s="336">
        <v>0</v>
      </c>
      <c r="E22" s="336">
        <v>0</v>
      </c>
      <c r="F22" s="336">
        <v>0</v>
      </c>
      <c r="G22" s="336">
        <v>0</v>
      </c>
      <c r="H22" s="337">
        <v>0</v>
      </c>
      <c r="I22" s="337">
        <v>0</v>
      </c>
      <c r="J22" s="338">
        <v>0</v>
      </c>
      <c r="K22" s="339">
        <v>0</v>
      </c>
      <c r="L22" s="326">
        <v>0</v>
      </c>
      <c r="M22" s="326">
        <v>0</v>
      </c>
      <c r="N22" s="326">
        <v>0</v>
      </c>
      <c r="O22" s="326">
        <v>0</v>
      </c>
      <c r="P22" s="326">
        <v>0</v>
      </c>
      <c r="Q22" s="340"/>
      <c r="R22" s="232"/>
      <c r="S22" s="232"/>
    </row>
    <row r="23" spans="1:19" ht="15.95" thickBot="1">
      <c r="A23" s="142" t="s">
        <v>166</v>
      </c>
      <c r="B23" s="228"/>
      <c r="C23" s="342"/>
      <c r="D23" s="331" t="s">
        <v>167</v>
      </c>
      <c r="E23" s="331"/>
      <c r="F23" s="331"/>
      <c r="G23" s="331"/>
      <c r="H23" s="332">
        <f>+H22*D22*E22</f>
        <v>0</v>
      </c>
      <c r="I23" s="332">
        <f>+(I22*D22*E22*(F22-2)+(I22*D22*E22*2*0.75))</f>
        <v>0</v>
      </c>
      <c r="J23" s="333">
        <f>J22*G22*E22*D22</f>
        <v>0</v>
      </c>
      <c r="K23" s="333">
        <f>+K22*D22*F22</f>
        <v>0</v>
      </c>
      <c r="L23" s="332">
        <v>0</v>
      </c>
      <c r="M23" s="332">
        <f t="shared" ref="M23" si="25">M22</f>
        <v>0</v>
      </c>
      <c r="N23" s="332">
        <f t="shared" ref="N23" si="26">N22</f>
        <v>0</v>
      </c>
      <c r="O23" s="332">
        <f t="shared" ref="O23" si="27">O22</f>
        <v>0</v>
      </c>
      <c r="P23" s="332">
        <f t="shared" ref="P23" si="28">P22</f>
        <v>0</v>
      </c>
      <c r="Q23" s="334">
        <f>SUM(H23:P23)</f>
        <v>0</v>
      </c>
      <c r="R23" s="232"/>
      <c r="S23" s="232"/>
    </row>
    <row r="24" spans="1:19" ht="15.6">
      <c r="A24" s="140" t="s">
        <v>165</v>
      </c>
      <c r="B24" s="144"/>
      <c r="C24" s="341"/>
      <c r="D24" s="336">
        <v>0</v>
      </c>
      <c r="E24" s="336">
        <v>0</v>
      </c>
      <c r="F24" s="336">
        <v>0</v>
      </c>
      <c r="G24" s="336">
        <v>0</v>
      </c>
      <c r="H24" s="337">
        <v>0</v>
      </c>
      <c r="I24" s="337">
        <v>0</v>
      </c>
      <c r="J24" s="338">
        <v>0</v>
      </c>
      <c r="K24" s="339">
        <v>0</v>
      </c>
      <c r="L24" s="326">
        <v>0</v>
      </c>
      <c r="M24" s="326">
        <v>0</v>
      </c>
      <c r="N24" s="326">
        <v>0</v>
      </c>
      <c r="O24" s="326">
        <v>0</v>
      </c>
      <c r="P24" s="326">
        <v>0</v>
      </c>
      <c r="Q24" s="340"/>
      <c r="R24" s="232"/>
      <c r="S24" s="232"/>
    </row>
    <row r="25" spans="1:19" ht="15.95" thickBot="1">
      <c r="A25" s="142" t="s">
        <v>166</v>
      </c>
      <c r="B25" s="143"/>
      <c r="C25" s="342"/>
      <c r="D25" s="331" t="s">
        <v>167</v>
      </c>
      <c r="E25" s="331"/>
      <c r="F25" s="331"/>
      <c r="G25" s="331"/>
      <c r="H25" s="332">
        <f>+H24*D24*E24</f>
        <v>0</v>
      </c>
      <c r="I25" s="332">
        <f>+(I24*D24*E24*(F24-2)+(I24*D24*E24*2*0.75))</f>
        <v>0</v>
      </c>
      <c r="J25" s="333">
        <f>J24*G24*E24*D24</f>
        <v>0</v>
      </c>
      <c r="K25" s="333">
        <f>+K24*D24*F24</f>
        <v>0</v>
      </c>
      <c r="L25" s="332">
        <v>0</v>
      </c>
      <c r="M25" s="332">
        <f t="shared" ref="M25" si="29">M24</f>
        <v>0</v>
      </c>
      <c r="N25" s="332">
        <f t="shared" ref="N25" si="30">N24</f>
        <v>0</v>
      </c>
      <c r="O25" s="332">
        <f t="shared" ref="O25" si="31">O24</f>
        <v>0</v>
      </c>
      <c r="P25" s="332">
        <f t="shared" ref="P25" si="32">P24</f>
        <v>0</v>
      </c>
      <c r="Q25" s="334">
        <f>SUM(H25:P25)</f>
        <v>0</v>
      </c>
      <c r="R25" s="232"/>
      <c r="S25" s="232"/>
    </row>
    <row r="26" spans="1:19" ht="15.6">
      <c r="A26" s="140" t="s">
        <v>165</v>
      </c>
      <c r="B26" s="144"/>
      <c r="C26" s="341"/>
      <c r="D26" s="336">
        <v>0</v>
      </c>
      <c r="E26" s="336">
        <v>0</v>
      </c>
      <c r="F26" s="336">
        <v>0</v>
      </c>
      <c r="G26" s="336">
        <v>0</v>
      </c>
      <c r="H26" s="337">
        <v>0</v>
      </c>
      <c r="I26" s="337">
        <v>0</v>
      </c>
      <c r="J26" s="338">
        <v>0</v>
      </c>
      <c r="K26" s="339">
        <v>0</v>
      </c>
      <c r="L26" s="326">
        <v>0</v>
      </c>
      <c r="M26" s="326">
        <v>0</v>
      </c>
      <c r="N26" s="326">
        <v>0</v>
      </c>
      <c r="O26" s="326">
        <v>0</v>
      </c>
      <c r="P26" s="326">
        <v>0</v>
      </c>
      <c r="Q26" s="340"/>
      <c r="R26" s="232"/>
      <c r="S26" s="232"/>
    </row>
    <row r="27" spans="1:19" ht="15.95" thickBot="1">
      <c r="A27" s="142" t="s">
        <v>166</v>
      </c>
      <c r="B27" s="141"/>
      <c r="C27" s="343"/>
      <c r="D27" s="344" t="s">
        <v>167</v>
      </c>
      <c r="E27" s="344"/>
      <c r="F27" s="344"/>
      <c r="G27" s="344"/>
      <c r="H27" s="332">
        <f>+H26*D26*E26</f>
        <v>0</v>
      </c>
      <c r="I27" s="332">
        <f>+(I26*D26*E26*(F26-2)+(I26*D26*E26*2*0.75))</f>
        <v>0</v>
      </c>
      <c r="J27" s="333">
        <f>J26*G26*E26*D26</f>
        <v>0</v>
      </c>
      <c r="K27" s="333">
        <f>+K26*D26*F26</f>
        <v>0</v>
      </c>
      <c r="L27" s="332">
        <v>0</v>
      </c>
      <c r="M27" s="332">
        <f t="shared" ref="M27" si="33">M26</f>
        <v>0</v>
      </c>
      <c r="N27" s="332">
        <f t="shared" ref="N27" si="34">N26</f>
        <v>0</v>
      </c>
      <c r="O27" s="332">
        <f t="shared" ref="O27" si="35">O26</f>
        <v>0</v>
      </c>
      <c r="P27" s="332">
        <f t="shared" ref="P27" si="36">P26</f>
        <v>0</v>
      </c>
      <c r="Q27" s="334">
        <f>SUM(H27:P27)</f>
        <v>0</v>
      </c>
      <c r="R27" s="232"/>
      <c r="S27" s="232"/>
    </row>
    <row r="28" spans="1:19" ht="15.95" thickBot="1">
      <c r="A28" s="142"/>
      <c r="B28" s="228"/>
      <c r="C28" s="345"/>
      <c r="D28" s="346"/>
      <c r="E28" s="346"/>
      <c r="F28" s="346"/>
      <c r="G28" s="346"/>
      <c r="H28" s="347"/>
      <c r="I28" s="347"/>
      <c r="J28" s="348"/>
      <c r="K28" s="348"/>
      <c r="L28" s="347"/>
      <c r="M28" s="347"/>
      <c r="N28" s="347"/>
      <c r="O28" s="347"/>
      <c r="P28" s="347"/>
      <c r="Q28" s="199">
        <f>SUM(Q18:Q27)</f>
        <v>0</v>
      </c>
      <c r="R28" s="232"/>
      <c r="S28" s="232"/>
    </row>
    <row r="29" spans="1:19" ht="15.95" thickBot="1">
      <c r="A29" s="178" t="s">
        <v>29</v>
      </c>
      <c r="C29" s="345"/>
      <c r="D29" s="346"/>
      <c r="E29" s="346"/>
      <c r="F29" s="346"/>
      <c r="G29" s="346"/>
      <c r="H29" s="347"/>
      <c r="I29" s="347"/>
      <c r="J29" s="348"/>
      <c r="K29" s="348"/>
      <c r="L29" s="347"/>
      <c r="M29" s="347"/>
      <c r="N29" s="347"/>
      <c r="O29" s="347"/>
      <c r="P29" s="347"/>
      <c r="Q29" s="179"/>
      <c r="R29" s="232"/>
      <c r="S29" s="232"/>
    </row>
    <row r="30" spans="1:19" ht="15.6">
      <c r="A30" s="140" t="s">
        <v>165</v>
      </c>
      <c r="B30" s="143"/>
      <c r="C30" s="324"/>
      <c r="D30" s="325">
        <v>0</v>
      </c>
      <c r="E30" s="325">
        <v>0</v>
      </c>
      <c r="F30" s="325">
        <v>0</v>
      </c>
      <c r="G30" s="325">
        <v>0</v>
      </c>
      <c r="H30" s="326">
        <v>0</v>
      </c>
      <c r="I30" s="326">
        <v>0</v>
      </c>
      <c r="J30" s="327">
        <v>0</v>
      </c>
      <c r="K30" s="328">
        <v>0</v>
      </c>
      <c r="L30" s="326">
        <v>0</v>
      </c>
      <c r="M30" s="326">
        <v>0</v>
      </c>
      <c r="N30" s="326">
        <v>0</v>
      </c>
      <c r="O30" s="326">
        <v>0</v>
      </c>
      <c r="P30" s="326">
        <v>0</v>
      </c>
      <c r="Q30" s="329"/>
      <c r="R30" s="232"/>
      <c r="S30" s="232"/>
    </row>
    <row r="31" spans="1:19" ht="15.95" thickBot="1">
      <c r="A31" s="142" t="s">
        <v>166</v>
      </c>
      <c r="B31" s="228"/>
      <c r="C31" s="330"/>
      <c r="D31" s="331" t="s">
        <v>167</v>
      </c>
      <c r="E31" s="331"/>
      <c r="F31" s="331"/>
      <c r="G31" s="331"/>
      <c r="H31" s="332">
        <f>+H30*D30*E30</f>
        <v>0</v>
      </c>
      <c r="I31" s="332">
        <f>+(I30*D30*E30*(F30-2)+(I30*D30*E30*2*0.75))</f>
        <v>0</v>
      </c>
      <c r="J31" s="333">
        <f>J30*G30*E30*D30</f>
        <v>0</v>
      </c>
      <c r="K31" s="333">
        <f>+K30*D30*F30</f>
        <v>0</v>
      </c>
      <c r="L31" s="332">
        <f>L30</f>
        <v>0</v>
      </c>
      <c r="M31" s="332">
        <f t="shared" ref="M31" si="37">M30</f>
        <v>0</v>
      </c>
      <c r="N31" s="332">
        <f t="shared" ref="N31" si="38">N30</f>
        <v>0</v>
      </c>
      <c r="O31" s="332">
        <f t="shared" ref="O31" si="39">O30</f>
        <v>0</v>
      </c>
      <c r="P31" s="332">
        <f t="shared" ref="P31" si="40">P30</f>
        <v>0</v>
      </c>
      <c r="Q31" s="334">
        <f>SUM(H31:P31)</f>
        <v>0</v>
      </c>
      <c r="R31" s="232"/>
      <c r="S31" s="232"/>
    </row>
    <row r="32" spans="1:19" ht="15.6">
      <c r="A32" s="140" t="s">
        <v>165</v>
      </c>
      <c r="B32" s="144"/>
      <c r="C32" s="335"/>
      <c r="D32" s="336">
        <v>0</v>
      </c>
      <c r="E32" s="336">
        <v>0</v>
      </c>
      <c r="F32" s="336">
        <v>0</v>
      </c>
      <c r="G32" s="336">
        <v>0</v>
      </c>
      <c r="H32" s="337">
        <v>0</v>
      </c>
      <c r="I32" s="337">
        <v>0</v>
      </c>
      <c r="J32" s="338">
        <v>0</v>
      </c>
      <c r="K32" s="339">
        <v>0</v>
      </c>
      <c r="L32" s="326">
        <v>0</v>
      </c>
      <c r="M32" s="326">
        <v>0</v>
      </c>
      <c r="N32" s="326">
        <v>0</v>
      </c>
      <c r="O32" s="326">
        <v>0</v>
      </c>
      <c r="P32" s="326">
        <v>0</v>
      </c>
      <c r="Q32" s="340"/>
      <c r="R32" s="232"/>
      <c r="S32" s="232"/>
    </row>
    <row r="33" spans="1:19" ht="15.95" thickBot="1">
      <c r="A33" s="142" t="s">
        <v>166</v>
      </c>
      <c r="B33" s="228"/>
      <c r="C33" s="330"/>
      <c r="D33" s="331" t="s">
        <v>167</v>
      </c>
      <c r="E33" s="331"/>
      <c r="F33" s="331"/>
      <c r="G33" s="331"/>
      <c r="H33" s="332">
        <f>+H32*D32*E32</f>
        <v>0</v>
      </c>
      <c r="I33" s="332">
        <f>+(I32*D32*E32*(F32-2)+(I32*D32*E32*2*0.75))</f>
        <v>0</v>
      </c>
      <c r="J33" s="333">
        <f>J32*G32*E32*D32</f>
        <v>0</v>
      </c>
      <c r="K33" s="333">
        <f>+K32*D32*F32</f>
        <v>0</v>
      </c>
      <c r="L33" s="332">
        <v>0</v>
      </c>
      <c r="M33" s="332">
        <f t="shared" ref="M33" si="41">M32</f>
        <v>0</v>
      </c>
      <c r="N33" s="332">
        <f t="shared" ref="N33" si="42">N32</f>
        <v>0</v>
      </c>
      <c r="O33" s="332">
        <f t="shared" ref="O33" si="43">O32</f>
        <v>0</v>
      </c>
      <c r="P33" s="332">
        <f t="shared" ref="P33" si="44">P32</f>
        <v>0</v>
      </c>
      <c r="Q33" s="334">
        <f>SUM(H33:P33)</f>
        <v>0</v>
      </c>
      <c r="R33" s="232"/>
      <c r="S33" s="232"/>
    </row>
    <row r="34" spans="1:19" ht="15.6">
      <c r="A34" s="140" t="s">
        <v>165</v>
      </c>
      <c r="B34" s="144"/>
      <c r="C34" s="341"/>
      <c r="D34" s="336">
        <v>0</v>
      </c>
      <c r="E34" s="336">
        <v>0</v>
      </c>
      <c r="F34" s="336">
        <v>0</v>
      </c>
      <c r="G34" s="336">
        <v>0</v>
      </c>
      <c r="H34" s="337">
        <v>0</v>
      </c>
      <c r="I34" s="337">
        <v>0</v>
      </c>
      <c r="J34" s="338">
        <v>0</v>
      </c>
      <c r="K34" s="339">
        <v>0</v>
      </c>
      <c r="L34" s="326">
        <v>0</v>
      </c>
      <c r="M34" s="326">
        <v>0</v>
      </c>
      <c r="N34" s="326">
        <v>0</v>
      </c>
      <c r="O34" s="326">
        <v>0</v>
      </c>
      <c r="P34" s="326">
        <v>0</v>
      </c>
      <c r="Q34" s="340"/>
      <c r="R34" s="232"/>
      <c r="S34" s="232"/>
    </row>
    <row r="35" spans="1:19" ht="15.95" thickBot="1">
      <c r="A35" s="142" t="s">
        <v>166</v>
      </c>
      <c r="B35" s="228"/>
      <c r="C35" s="342"/>
      <c r="D35" s="331" t="s">
        <v>167</v>
      </c>
      <c r="E35" s="331"/>
      <c r="F35" s="331"/>
      <c r="G35" s="331"/>
      <c r="H35" s="332">
        <f>+H34*D34*E34</f>
        <v>0</v>
      </c>
      <c r="I35" s="332">
        <f>+(I34*D34*E34*(F34-2)+(I34*D34*E34*2*0.75))</f>
        <v>0</v>
      </c>
      <c r="J35" s="333">
        <f>J34*G34*E34*D34</f>
        <v>0</v>
      </c>
      <c r="K35" s="333">
        <f>+K34*D34*F34</f>
        <v>0</v>
      </c>
      <c r="L35" s="332">
        <v>0</v>
      </c>
      <c r="M35" s="332">
        <f t="shared" ref="M35" si="45">M34</f>
        <v>0</v>
      </c>
      <c r="N35" s="332">
        <f t="shared" ref="N35" si="46">N34</f>
        <v>0</v>
      </c>
      <c r="O35" s="332">
        <f t="shared" ref="O35" si="47">O34</f>
        <v>0</v>
      </c>
      <c r="P35" s="332">
        <f t="shared" ref="P35" si="48">P34</f>
        <v>0</v>
      </c>
      <c r="Q35" s="334">
        <f>SUM(H35:P35)</f>
        <v>0</v>
      </c>
      <c r="R35" s="232"/>
      <c r="S35" s="232"/>
    </row>
    <row r="36" spans="1:19" ht="15.6">
      <c r="A36" s="140" t="s">
        <v>165</v>
      </c>
      <c r="B36" s="144"/>
      <c r="C36" s="341"/>
      <c r="D36" s="336">
        <v>0</v>
      </c>
      <c r="E36" s="336">
        <v>0</v>
      </c>
      <c r="F36" s="336">
        <v>0</v>
      </c>
      <c r="G36" s="336">
        <v>0</v>
      </c>
      <c r="H36" s="337">
        <v>0</v>
      </c>
      <c r="I36" s="337">
        <v>0</v>
      </c>
      <c r="J36" s="338">
        <v>0</v>
      </c>
      <c r="K36" s="339">
        <v>0</v>
      </c>
      <c r="L36" s="326">
        <v>0</v>
      </c>
      <c r="M36" s="326">
        <v>0</v>
      </c>
      <c r="N36" s="326">
        <v>0</v>
      </c>
      <c r="O36" s="326">
        <v>0</v>
      </c>
      <c r="P36" s="326">
        <v>0</v>
      </c>
      <c r="Q36" s="340"/>
      <c r="R36" s="232"/>
      <c r="S36" s="232"/>
    </row>
    <row r="37" spans="1:19" ht="15.95" thickBot="1">
      <c r="A37" s="142" t="s">
        <v>166</v>
      </c>
      <c r="B37" s="143"/>
      <c r="C37" s="342"/>
      <c r="D37" s="331" t="s">
        <v>167</v>
      </c>
      <c r="E37" s="331"/>
      <c r="F37" s="331"/>
      <c r="G37" s="331"/>
      <c r="H37" s="332">
        <f>+H36*D36*E36</f>
        <v>0</v>
      </c>
      <c r="I37" s="332">
        <f>+(I36*D36*E36*(F36-2)+(I36*D36*E36*2*0.75))</f>
        <v>0</v>
      </c>
      <c r="J37" s="333">
        <f>J36*G36*E36*D36</f>
        <v>0</v>
      </c>
      <c r="K37" s="333">
        <f>+K36*D36*F36</f>
        <v>0</v>
      </c>
      <c r="L37" s="332">
        <v>0</v>
      </c>
      <c r="M37" s="332">
        <f t="shared" ref="M37" si="49">M36</f>
        <v>0</v>
      </c>
      <c r="N37" s="332">
        <f t="shared" ref="N37" si="50">N36</f>
        <v>0</v>
      </c>
      <c r="O37" s="332">
        <f t="shared" ref="O37" si="51">O36</f>
        <v>0</v>
      </c>
      <c r="P37" s="332">
        <f t="shared" ref="P37" si="52">P36</f>
        <v>0</v>
      </c>
      <c r="Q37" s="334">
        <f>SUM(H37:P37)</f>
        <v>0</v>
      </c>
      <c r="R37" s="232"/>
      <c r="S37" s="232"/>
    </row>
    <row r="38" spans="1:19" ht="15.6">
      <c r="A38" s="140" t="s">
        <v>165</v>
      </c>
      <c r="B38" s="144"/>
      <c r="C38" s="341"/>
      <c r="D38" s="336">
        <v>0</v>
      </c>
      <c r="E38" s="336">
        <v>0</v>
      </c>
      <c r="F38" s="336">
        <v>0</v>
      </c>
      <c r="G38" s="336">
        <v>0</v>
      </c>
      <c r="H38" s="337">
        <v>0</v>
      </c>
      <c r="I38" s="337">
        <v>0</v>
      </c>
      <c r="J38" s="338">
        <v>0</v>
      </c>
      <c r="K38" s="339">
        <v>0</v>
      </c>
      <c r="L38" s="326">
        <v>0</v>
      </c>
      <c r="M38" s="326">
        <v>0</v>
      </c>
      <c r="N38" s="326">
        <v>0</v>
      </c>
      <c r="O38" s="326">
        <v>0</v>
      </c>
      <c r="P38" s="326">
        <v>0</v>
      </c>
      <c r="Q38" s="340"/>
      <c r="R38" s="232"/>
      <c r="S38" s="232"/>
    </row>
    <row r="39" spans="1:19" ht="15.95" thickBot="1">
      <c r="A39" s="142" t="s">
        <v>166</v>
      </c>
      <c r="B39" s="141"/>
      <c r="C39" s="343"/>
      <c r="D39" s="344" t="s">
        <v>167</v>
      </c>
      <c r="E39" s="344"/>
      <c r="F39" s="344"/>
      <c r="G39" s="344"/>
      <c r="H39" s="332">
        <f>+H38*D38*E38</f>
        <v>0</v>
      </c>
      <c r="I39" s="332">
        <f>+(I38*D38*E38*(F38-2)+(I38*D38*E38*2*0.75))</f>
        <v>0</v>
      </c>
      <c r="J39" s="333">
        <f>J38*G38*E38*D38</f>
        <v>0</v>
      </c>
      <c r="K39" s="333">
        <f>+K38*D38*F38</f>
        <v>0</v>
      </c>
      <c r="L39" s="332">
        <v>0</v>
      </c>
      <c r="M39" s="332">
        <f t="shared" ref="M39" si="53">M38</f>
        <v>0</v>
      </c>
      <c r="N39" s="332">
        <f t="shared" ref="N39" si="54">N38</f>
        <v>0</v>
      </c>
      <c r="O39" s="332">
        <f t="shared" ref="O39" si="55">O38</f>
        <v>0</v>
      </c>
      <c r="P39" s="332">
        <f t="shared" ref="P39" si="56">P38</f>
        <v>0</v>
      </c>
      <c r="Q39" s="334">
        <f>SUM(H39:P39)</f>
        <v>0</v>
      </c>
      <c r="R39" s="232"/>
      <c r="S39" s="232"/>
    </row>
    <row r="40" spans="1:19" ht="15.95" thickBot="1">
      <c r="A40" s="142"/>
      <c r="B40" s="141"/>
      <c r="C40" s="345"/>
      <c r="D40" s="346"/>
      <c r="E40" s="346"/>
      <c r="F40" s="346"/>
      <c r="G40" s="346"/>
      <c r="H40" s="347"/>
      <c r="I40" s="347"/>
      <c r="J40" s="348"/>
      <c r="K40" s="348"/>
      <c r="L40" s="347"/>
      <c r="M40" s="347"/>
      <c r="N40" s="347"/>
      <c r="O40" s="347"/>
      <c r="P40" s="347"/>
      <c r="Q40" s="199">
        <f>SUM(Q30:Q39)</f>
        <v>0</v>
      </c>
      <c r="R40" s="232"/>
      <c r="S40" s="232"/>
    </row>
    <row r="41" spans="1:19" ht="15.95" thickBot="1">
      <c r="A41" s="178" t="s">
        <v>30</v>
      </c>
      <c r="C41" s="345"/>
      <c r="D41" s="346"/>
      <c r="E41" s="346"/>
      <c r="F41" s="346"/>
      <c r="G41" s="346"/>
      <c r="H41" s="347"/>
      <c r="I41" s="347"/>
      <c r="J41" s="348"/>
      <c r="K41" s="348"/>
      <c r="L41" s="347"/>
      <c r="M41" s="347"/>
      <c r="N41" s="347"/>
      <c r="O41" s="347"/>
      <c r="P41" s="347"/>
      <c r="Q41" s="179"/>
      <c r="R41" s="232"/>
      <c r="S41" s="232"/>
    </row>
    <row r="42" spans="1:19" ht="15.6">
      <c r="A42" s="140" t="s">
        <v>165</v>
      </c>
      <c r="B42" s="143"/>
      <c r="C42" s="324"/>
      <c r="D42" s="325">
        <v>0</v>
      </c>
      <c r="E42" s="325">
        <v>0</v>
      </c>
      <c r="F42" s="325">
        <v>0</v>
      </c>
      <c r="G42" s="325">
        <v>0</v>
      </c>
      <c r="H42" s="326">
        <v>0</v>
      </c>
      <c r="I42" s="326">
        <v>0</v>
      </c>
      <c r="J42" s="327">
        <v>0</v>
      </c>
      <c r="K42" s="328">
        <v>0</v>
      </c>
      <c r="L42" s="326">
        <v>0</v>
      </c>
      <c r="M42" s="326">
        <v>0</v>
      </c>
      <c r="N42" s="326">
        <v>0</v>
      </c>
      <c r="O42" s="326">
        <v>0</v>
      </c>
      <c r="P42" s="326">
        <v>0</v>
      </c>
      <c r="Q42" s="329"/>
      <c r="R42" s="232"/>
      <c r="S42" s="232"/>
    </row>
    <row r="43" spans="1:19" ht="15.95" thickBot="1">
      <c r="A43" s="142" t="s">
        <v>166</v>
      </c>
      <c r="B43" s="228"/>
      <c r="C43" s="330"/>
      <c r="D43" s="331" t="s">
        <v>167</v>
      </c>
      <c r="E43" s="331"/>
      <c r="F43" s="331"/>
      <c r="G43" s="331"/>
      <c r="H43" s="332">
        <f>+H42*D42*E42</f>
        <v>0</v>
      </c>
      <c r="I43" s="332">
        <f>+(I42*D42*E42*(F42-2)+(I42*D42*E42*2*0.75))</f>
        <v>0</v>
      </c>
      <c r="J43" s="333">
        <f>J42*G42*E42*D42</f>
        <v>0</v>
      </c>
      <c r="K43" s="333">
        <f>+K42*D42*F42</f>
        <v>0</v>
      </c>
      <c r="L43" s="332">
        <f>L42</f>
        <v>0</v>
      </c>
      <c r="M43" s="332">
        <f t="shared" ref="M43" si="57">M42</f>
        <v>0</v>
      </c>
      <c r="N43" s="332">
        <f t="shared" ref="N43" si="58">N42</f>
        <v>0</v>
      </c>
      <c r="O43" s="332">
        <f t="shared" ref="O43" si="59">O42</f>
        <v>0</v>
      </c>
      <c r="P43" s="332">
        <f t="shared" ref="P43" si="60">P42</f>
        <v>0</v>
      </c>
      <c r="Q43" s="334">
        <f>SUM(H43:P43)</f>
        <v>0</v>
      </c>
      <c r="R43" s="232"/>
      <c r="S43" s="232"/>
    </row>
    <row r="44" spans="1:19" ht="15.6">
      <c r="A44" s="140" t="s">
        <v>165</v>
      </c>
      <c r="B44" s="144"/>
      <c r="C44" s="335"/>
      <c r="D44" s="336">
        <v>0</v>
      </c>
      <c r="E44" s="336">
        <v>0</v>
      </c>
      <c r="F44" s="336">
        <v>0</v>
      </c>
      <c r="G44" s="336">
        <v>0</v>
      </c>
      <c r="H44" s="337">
        <v>0</v>
      </c>
      <c r="I44" s="337">
        <v>0</v>
      </c>
      <c r="J44" s="338">
        <v>0</v>
      </c>
      <c r="K44" s="339">
        <v>0</v>
      </c>
      <c r="L44" s="326">
        <v>0</v>
      </c>
      <c r="M44" s="326">
        <v>0</v>
      </c>
      <c r="N44" s="326">
        <v>0</v>
      </c>
      <c r="O44" s="326">
        <v>0</v>
      </c>
      <c r="P44" s="326">
        <v>0</v>
      </c>
      <c r="Q44" s="340"/>
      <c r="R44" s="232"/>
      <c r="S44" s="232"/>
    </row>
    <row r="45" spans="1:19" ht="15.95" thickBot="1">
      <c r="A45" s="142" t="s">
        <v>166</v>
      </c>
      <c r="B45" s="228"/>
      <c r="C45" s="330"/>
      <c r="D45" s="331" t="s">
        <v>167</v>
      </c>
      <c r="E45" s="331"/>
      <c r="F45" s="331"/>
      <c r="G45" s="331"/>
      <c r="H45" s="332">
        <f>+H44*D44*E44</f>
        <v>0</v>
      </c>
      <c r="I45" s="332">
        <f>+(I44*D44*E44*(F44-2)+(I44*D44*E44*2*0.75))</f>
        <v>0</v>
      </c>
      <c r="J45" s="333">
        <f>J44*G44*E44*D44</f>
        <v>0</v>
      </c>
      <c r="K45" s="333">
        <f>+K44*D44*F44</f>
        <v>0</v>
      </c>
      <c r="L45" s="332">
        <v>0</v>
      </c>
      <c r="M45" s="332">
        <f t="shared" ref="M45" si="61">M44</f>
        <v>0</v>
      </c>
      <c r="N45" s="332">
        <f t="shared" ref="N45" si="62">N44</f>
        <v>0</v>
      </c>
      <c r="O45" s="332">
        <f t="shared" ref="O45" si="63">O44</f>
        <v>0</v>
      </c>
      <c r="P45" s="332">
        <f t="shared" ref="P45" si="64">P44</f>
        <v>0</v>
      </c>
      <c r="Q45" s="334">
        <f>SUM(H45:P45)</f>
        <v>0</v>
      </c>
      <c r="R45" s="232"/>
      <c r="S45" s="232"/>
    </row>
    <row r="46" spans="1:19" ht="15.6">
      <c r="A46" s="140" t="s">
        <v>165</v>
      </c>
      <c r="B46" s="144"/>
      <c r="C46" s="341"/>
      <c r="D46" s="336">
        <v>0</v>
      </c>
      <c r="E46" s="336">
        <v>0</v>
      </c>
      <c r="F46" s="336">
        <v>0</v>
      </c>
      <c r="G46" s="336">
        <v>0</v>
      </c>
      <c r="H46" s="337">
        <v>0</v>
      </c>
      <c r="I46" s="337">
        <v>0</v>
      </c>
      <c r="J46" s="338">
        <v>0</v>
      </c>
      <c r="K46" s="339">
        <v>0</v>
      </c>
      <c r="L46" s="326">
        <v>0</v>
      </c>
      <c r="M46" s="326">
        <v>0</v>
      </c>
      <c r="N46" s="326">
        <v>0</v>
      </c>
      <c r="O46" s="326">
        <v>0</v>
      </c>
      <c r="P46" s="326">
        <v>0</v>
      </c>
      <c r="Q46" s="340"/>
      <c r="R46" s="232"/>
      <c r="S46" s="232"/>
    </row>
    <row r="47" spans="1:19" ht="15.95" thickBot="1">
      <c r="A47" s="142" t="s">
        <v>166</v>
      </c>
      <c r="B47" s="228"/>
      <c r="C47" s="342"/>
      <c r="D47" s="331" t="s">
        <v>167</v>
      </c>
      <c r="E47" s="331"/>
      <c r="F47" s="331"/>
      <c r="G47" s="331"/>
      <c r="H47" s="332">
        <f>+H46*D46*E46</f>
        <v>0</v>
      </c>
      <c r="I47" s="332">
        <f>+(I46*D46*E46*(F46-2)+(I46*D46*E46*2*0.75))</f>
        <v>0</v>
      </c>
      <c r="J47" s="333">
        <f>J46*G46*E46*D46</f>
        <v>0</v>
      </c>
      <c r="K47" s="333">
        <f>+K46*D46*F46</f>
        <v>0</v>
      </c>
      <c r="L47" s="332">
        <v>0</v>
      </c>
      <c r="M47" s="332">
        <f t="shared" ref="M47" si="65">M46</f>
        <v>0</v>
      </c>
      <c r="N47" s="332">
        <f t="shared" ref="N47" si="66">N46</f>
        <v>0</v>
      </c>
      <c r="O47" s="332">
        <f t="shared" ref="O47" si="67">O46</f>
        <v>0</v>
      </c>
      <c r="P47" s="332">
        <f t="shared" ref="P47" si="68">P46</f>
        <v>0</v>
      </c>
      <c r="Q47" s="334">
        <f>SUM(H47:P47)</f>
        <v>0</v>
      </c>
      <c r="R47" s="232"/>
      <c r="S47" s="232"/>
    </row>
    <row r="48" spans="1:19" ht="15.6">
      <c r="A48" s="140" t="s">
        <v>165</v>
      </c>
      <c r="B48" s="144"/>
      <c r="C48" s="341"/>
      <c r="D48" s="336">
        <v>0</v>
      </c>
      <c r="E48" s="336">
        <v>0</v>
      </c>
      <c r="F48" s="336">
        <v>0</v>
      </c>
      <c r="G48" s="336">
        <v>0</v>
      </c>
      <c r="H48" s="337">
        <v>0</v>
      </c>
      <c r="I48" s="337">
        <v>0</v>
      </c>
      <c r="J48" s="338">
        <v>0</v>
      </c>
      <c r="K48" s="339">
        <v>0</v>
      </c>
      <c r="L48" s="326">
        <v>0</v>
      </c>
      <c r="M48" s="326">
        <v>0</v>
      </c>
      <c r="N48" s="326">
        <v>0</v>
      </c>
      <c r="O48" s="326">
        <v>0</v>
      </c>
      <c r="P48" s="326">
        <v>0</v>
      </c>
      <c r="Q48" s="340"/>
      <c r="R48" s="232"/>
      <c r="S48" s="232"/>
    </row>
    <row r="49" spans="1:21" ht="15.95" thickBot="1">
      <c r="A49" s="142" t="s">
        <v>166</v>
      </c>
      <c r="B49" s="143"/>
      <c r="C49" s="342"/>
      <c r="D49" s="331" t="s">
        <v>167</v>
      </c>
      <c r="E49" s="331"/>
      <c r="F49" s="331"/>
      <c r="G49" s="331"/>
      <c r="H49" s="332">
        <f>+H48*D48*E48</f>
        <v>0</v>
      </c>
      <c r="I49" s="332">
        <f>+(I48*D48*E48*(F48-2)+(I48*D48*E48*2*0.75))</f>
        <v>0</v>
      </c>
      <c r="J49" s="333">
        <f>J48*G48*E48*D48</f>
        <v>0</v>
      </c>
      <c r="K49" s="333">
        <f>+K48*D48*F48</f>
        <v>0</v>
      </c>
      <c r="L49" s="332">
        <v>0</v>
      </c>
      <c r="M49" s="332">
        <f t="shared" ref="M49" si="69">M48</f>
        <v>0</v>
      </c>
      <c r="N49" s="332">
        <f t="shared" ref="N49" si="70">N48</f>
        <v>0</v>
      </c>
      <c r="O49" s="332">
        <f t="shared" ref="O49" si="71">O48</f>
        <v>0</v>
      </c>
      <c r="P49" s="332">
        <f t="shared" ref="P49" si="72">P48</f>
        <v>0</v>
      </c>
      <c r="Q49" s="334">
        <f>SUM(H49:P49)</f>
        <v>0</v>
      </c>
      <c r="R49" s="232"/>
      <c r="S49" s="232"/>
    </row>
    <row r="50" spans="1:21" ht="15.6">
      <c r="A50" s="140" t="s">
        <v>165</v>
      </c>
      <c r="B50" s="144"/>
      <c r="C50" s="341"/>
      <c r="D50" s="336">
        <v>0</v>
      </c>
      <c r="E50" s="336">
        <v>0</v>
      </c>
      <c r="F50" s="336">
        <v>0</v>
      </c>
      <c r="G50" s="336">
        <v>0</v>
      </c>
      <c r="H50" s="337">
        <v>0</v>
      </c>
      <c r="I50" s="337">
        <v>0</v>
      </c>
      <c r="J50" s="338">
        <v>0</v>
      </c>
      <c r="K50" s="339">
        <v>0</v>
      </c>
      <c r="L50" s="326">
        <v>0</v>
      </c>
      <c r="M50" s="326">
        <v>0</v>
      </c>
      <c r="N50" s="326">
        <v>0</v>
      </c>
      <c r="O50" s="326">
        <v>0</v>
      </c>
      <c r="P50" s="326">
        <v>0</v>
      </c>
      <c r="Q50" s="340"/>
      <c r="R50" s="232"/>
      <c r="S50" s="232"/>
    </row>
    <row r="51" spans="1:21" ht="15.95" thickBot="1">
      <c r="A51" s="142" t="s">
        <v>166</v>
      </c>
      <c r="B51" s="141"/>
      <c r="C51" s="343"/>
      <c r="D51" s="344" t="s">
        <v>167</v>
      </c>
      <c r="E51" s="344"/>
      <c r="F51" s="344"/>
      <c r="G51" s="344"/>
      <c r="H51" s="332">
        <f>+H50*D50*E50</f>
        <v>0</v>
      </c>
      <c r="I51" s="332">
        <f>+(I50*D50*E50*(F50-2)+(I50*D50*E50*2*0.75))</f>
        <v>0</v>
      </c>
      <c r="J51" s="333">
        <f>J50*G50*E50*D50</f>
        <v>0</v>
      </c>
      <c r="K51" s="333">
        <f>+K50*D50*F50</f>
        <v>0</v>
      </c>
      <c r="L51" s="332">
        <v>0</v>
      </c>
      <c r="M51" s="332">
        <f t="shared" ref="M51" si="73">M50</f>
        <v>0</v>
      </c>
      <c r="N51" s="332">
        <f t="shared" ref="N51" si="74">N50</f>
        <v>0</v>
      </c>
      <c r="O51" s="332">
        <f t="shared" ref="O51" si="75">O50</f>
        <v>0</v>
      </c>
      <c r="P51" s="332">
        <f t="shared" ref="P51" si="76">P50</f>
        <v>0</v>
      </c>
      <c r="Q51" s="334">
        <f>SUM(H51:P51)</f>
        <v>0</v>
      </c>
      <c r="R51" s="232"/>
      <c r="S51" s="232"/>
    </row>
    <row r="52" spans="1:21" ht="15.95" thickBot="1">
      <c r="A52" s="142"/>
      <c r="B52" s="141"/>
      <c r="C52" s="345"/>
      <c r="D52" s="346"/>
      <c r="E52" s="346"/>
      <c r="F52" s="346"/>
      <c r="G52" s="346"/>
      <c r="H52" s="347"/>
      <c r="I52" s="347"/>
      <c r="J52" s="348"/>
      <c r="K52" s="348"/>
      <c r="L52" s="347"/>
      <c r="M52" s="347"/>
      <c r="N52" s="347"/>
      <c r="O52" s="347"/>
      <c r="P52" s="347"/>
      <c r="Q52" s="199">
        <f>SUM(Q42:Q51)</f>
        <v>0</v>
      </c>
      <c r="R52" s="232"/>
      <c r="S52" s="232"/>
    </row>
    <row r="53" spans="1:21" ht="15.95" thickBot="1">
      <c r="B53" s="321" t="s">
        <v>85</v>
      </c>
      <c r="C53" s="349"/>
      <c r="D53" s="346"/>
      <c r="E53" s="346"/>
      <c r="F53" s="346"/>
      <c r="G53" s="346"/>
      <c r="H53" s="347"/>
      <c r="I53" s="347"/>
      <c r="J53" s="347"/>
      <c r="K53" s="347"/>
      <c r="L53" s="347"/>
      <c r="M53" s="347"/>
      <c r="N53" s="347"/>
      <c r="O53" s="347"/>
      <c r="P53" s="347"/>
      <c r="Q53" s="350">
        <f>Q52+Q40+Q28+Q16</f>
        <v>0</v>
      </c>
      <c r="R53" s="232"/>
      <c r="S53" s="232"/>
    </row>
    <row r="54" spans="1:21" ht="15.6">
      <c r="B54" s="232"/>
      <c r="C54" s="232"/>
      <c r="D54" s="232"/>
      <c r="E54" s="232"/>
      <c r="F54" s="232"/>
      <c r="G54" s="232"/>
      <c r="H54" s="232"/>
      <c r="I54" s="232"/>
      <c r="J54" s="232"/>
      <c r="K54" s="232"/>
      <c r="L54" s="232"/>
      <c r="M54" s="232"/>
      <c r="N54" s="232"/>
      <c r="O54" s="232"/>
      <c r="P54" s="232"/>
      <c r="Q54" s="232"/>
      <c r="R54" s="232"/>
      <c r="S54" s="232"/>
    </row>
    <row r="55" spans="1:21" ht="15.6">
      <c r="B55" s="232"/>
      <c r="C55" s="232"/>
      <c r="D55" s="232"/>
      <c r="E55" s="232"/>
      <c r="F55" s="232"/>
      <c r="G55" s="232"/>
      <c r="H55" s="232"/>
      <c r="I55" s="232"/>
      <c r="J55" s="232"/>
      <c r="K55" s="232"/>
      <c r="L55" s="232"/>
      <c r="M55" s="232"/>
      <c r="N55" s="232"/>
      <c r="O55" s="232"/>
      <c r="P55" s="232"/>
      <c r="Q55" s="232"/>
      <c r="R55" s="232"/>
      <c r="S55" s="232"/>
    </row>
    <row r="56" spans="1:21" ht="119.25" customHeight="1">
      <c r="A56" s="127" t="s">
        <v>61</v>
      </c>
      <c r="B56" s="250" t="s">
        <v>168</v>
      </c>
      <c r="C56" s="281"/>
      <c r="D56" s="281"/>
      <c r="E56" s="281"/>
      <c r="F56" s="281"/>
      <c r="G56" s="281"/>
      <c r="H56" s="281"/>
      <c r="I56" s="281"/>
      <c r="J56" s="281"/>
      <c r="K56" s="281"/>
      <c r="L56" s="281"/>
      <c r="M56" s="281"/>
      <c r="N56" s="281"/>
      <c r="O56" s="281"/>
      <c r="P56" s="281"/>
      <c r="Q56" s="281"/>
      <c r="R56" s="130"/>
      <c r="S56" s="232"/>
    </row>
    <row r="57" spans="1:21" ht="15.6">
      <c r="B57" s="232"/>
      <c r="C57" s="232"/>
      <c r="D57" s="232"/>
      <c r="E57" s="232"/>
      <c r="F57" s="232"/>
      <c r="G57" s="232"/>
      <c r="H57" s="232"/>
      <c r="I57" s="232"/>
      <c r="J57" s="232"/>
      <c r="K57" s="232"/>
      <c r="L57" s="232"/>
      <c r="M57" s="232"/>
      <c r="N57" s="232"/>
      <c r="O57" s="232"/>
      <c r="P57" s="232"/>
      <c r="Q57" s="232"/>
      <c r="R57" s="130"/>
      <c r="S57" s="232"/>
    </row>
    <row r="58" spans="1:21" ht="12.75" customHeight="1">
      <c r="A58" s="159" t="s">
        <v>169</v>
      </c>
      <c r="B58" s="247" t="s">
        <v>170</v>
      </c>
      <c r="C58" s="247"/>
      <c r="D58" s="247"/>
      <c r="E58" s="247"/>
      <c r="F58" s="247"/>
      <c r="G58" s="247"/>
      <c r="H58" s="247"/>
      <c r="I58" s="247"/>
      <c r="J58" s="247"/>
      <c r="K58" s="247"/>
      <c r="L58" s="247"/>
      <c r="M58" s="247"/>
      <c r="N58" s="247"/>
      <c r="O58" s="247"/>
      <c r="P58" s="247"/>
      <c r="Q58" s="247"/>
      <c r="R58" s="130"/>
      <c r="S58" s="227"/>
      <c r="T58" s="227"/>
      <c r="U58" s="227"/>
    </row>
    <row r="59" spans="1:21" ht="0.75" customHeight="1">
      <c r="A59" s="159"/>
      <c r="B59" s="247"/>
      <c r="C59" s="247"/>
      <c r="D59" s="247"/>
      <c r="E59" s="247"/>
      <c r="F59" s="247"/>
      <c r="G59" s="247"/>
      <c r="H59" s="247"/>
      <c r="I59" s="247"/>
      <c r="J59" s="247"/>
      <c r="K59" s="247"/>
      <c r="L59" s="247"/>
      <c r="M59" s="247"/>
      <c r="N59" s="247"/>
      <c r="O59" s="247"/>
      <c r="P59" s="247"/>
      <c r="Q59" s="247"/>
      <c r="R59" s="130"/>
      <c r="S59" s="227"/>
      <c r="T59" s="227"/>
      <c r="U59" s="227"/>
    </row>
    <row r="60" spans="1:21" ht="6" hidden="1" customHeight="1">
      <c r="A60" s="159"/>
      <c r="B60" s="247"/>
      <c r="C60" s="247"/>
      <c r="D60" s="247"/>
      <c r="E60" s="247"/>
      <c r="F60" s="247"/>
      <c r="G60" s="247"/>
      <c r="H60" s="247"/>
      <c r="I60" s="247"/>
      <c r="J60" s="247"/>
      <c r="K60" s="247"/>
      <c r="L60" s="247"/>
      <c r="M60" s="247"/>
      <c r="N60" s="247"/>
      <c r="O60" s="247"/>
      <c r="P60" s="247"/>
      <c r="Q60" s="247"/>
      <c r="R60" s="130" t="s">
        <v>171</v>
      </c>
      <c r="S60" s="227"/>
      <c r="T60" s="227"/>
      <c r="U60" s="227"/>
    </row>
    <row r="61" spans="1:21" ht="14.25" customHeight="1">
      <c r="A61" s="159"/>
      <c r="B61" s="159"/>
      <c r="C61" s="229"/>
      <c r="D61" s="229"/>
      <c r="E61" s="229"/>
      <c r="F61" s="229"/>
      <c r="G61" s="229"/>
      <c r="H61" s="229"/>
      <c r="I61" s="229"/>
      <c r="J61" s="229"/>
      <c r="K61" s="229"/>
      <c r="L61" s="229"/>
      <c r="M61" s="229"/>
      <c r="N61" s="229"/>
      <c r="O61" s="229"/>
      <c r="P61" s="229"/>
      <c r="Q61" s="229"/>
      <c r="R61" s="130"/>
      <c r="S61" s="227"/>
      <c r="T61" s="227"/>
      <c r="U61" s="227"/>
    </row>
    <row r="62" spans="1:21" ht="15" customHeight="1">
      <c r="A62" s="159"/>
      <c r="B62" s="264"/>
      <c r="C62" s="264"/>
      <c r="D62" s="264"/>
      <c r="E62" s="264"/>
      <c r="F62" s="264"/>
      <c r="G62" s="264"/>
      <c r="H62" s="264"/>
      <c r="I62" s="264"/>
      <c r="J62" s="264"/>
      <c r="K62" s="264"/>
      <c r="L62" s="264"/>
      <c r="M62" s="264"/>
      <c r="N62" s="264"/>
      <c r="O62" s="264"/>
      <c r="P62" s="264"/>
      <c r="Q62" s="264"/>
      <c r="R62" s="130"/>
      <c r="S62" s="232"/>
    </row>
    <row r="63" spans="1:21" ht="15" customHeight="1">
      <c r="A63" s="159"/>
      <c r="B63" s="159"/>
      <c r="C63" s="159"/>
      <c r="D63" s="159"/>
      <c r="E63" s="159"/>
      <c r="F63" s="159"/>
      <c r="G63" s="159"/>
      <c r="H63" s="159"/>
      <c r="I63" s="159"/>
      <c r="J63" s="159"/>
      <c r="K63" s="159"/>
      <c r="L63" s="159"/>
      <c r="M63" s="159"/>
      <c r="N63" s="159"/>
      <c r="O63" s="159"/>
      <c r="P63" s="159"/>
      <c r="Q63" s="159"/>
      <c r="R63" s="232"/>
      <c r="S63" s="232"/>
    </row>
    <row r="64" spans="1:21" ht="12.95">
      <c r="A64" s="128" t="s">
        <v>65</v>
      </c>
      <c r="B64" s="282" t="s">
        <v>172</v>
      </c>
      <c r="C64" s="282"/>
      <c r="D64" s="282"/>
      <c r="E64" s="282"/>
      <c r="F64" s="282"/>
      <c r="G64" s="282"/>
      <c r="H64" s="282"/>
      <c r="I64" s="282"/>
      <c r="J64" s="282"/>
      <c r="K64" s="282"/>
      <c r="L64" s="282"/>
      <c r="M64" s="282"/>
      <c r="N64" s="282"/>
      <c r="O64" s="282"/>
      <c r="P64" s="282"/>
      <c r="Q64" s="282"/>
    </row>
    <row r="65" spans="1:17" ht="12.95">
      <c r="A65" s="159"/>
      <c r="B65" s="159"/>
      <c r="C65" s="159"/>
      <c r="D65" s="159"/>
      <c r="E65" s="159"/>
      <c r="F65" s="159"/>
      <c r="G65" s="159"/>
      <c r="H65" s="159"/>
      <c r="I65" s="159"/>
      <c r="J65" s="159"/>
      <c r="K65" s="159"/>
      <c r="L65" s="159"/>
      <c r="M65" s="159"/>
      <c r="N65" s="159"/>
      <c r="O65" s="159"/>
      <c r="P65" s="159"/>
      <c r="Q65" s="159" t="s">
        <v>42</v>
      </c>
    </row>
    <row r="66" spans="1:17" ht="15.6">
      <c r="B66" s="115"/>
      <c r="C66" s="232"/>
      <c r="D66" s="115"/>
      <c r="E66" s="115"/>
      <c r="F66" s="115"/>
      <c r="G66" s="115"/>
      <c r="H66" s="115"/>
      <c r="I66" s="115"/>
      <c r="J66" s="115"/>
      <c r="K66" s="115"/>
      <c r="L66" s="115"/>
      <c r="M66" s="115"/>
      <c r="N66" s="115"/>
      <c r="O66" s="115"/>
    </row>
    <row r="68" spans="1:17" ht="15.6">
      <c r="B68" s="130"/>
    </row>
    <row r="69" spans="1:17" ht="15.6">
      <c r="B69" s="130"/>
    </row>
    <row r="70" spans="1:17" ht="15.6">
      <c r="B70" s="130"/>
    </row>
    <row r="71" spans="1:17" ht="15.6">
      <c r="B71" s="130"/>
    </row>
    <row r="72" spans="1:17" ht="15.6">
      <c r="B72" s="130"/>
    </row>
    <row r="73" spans="1:17" ht="15.6">
      <c r="B73" s="130"/>
    </row>
  </sheetData>
  <mergeCells count="4">
    <mergeCell ref="B56:Q56"/>
    <mergeCell ref="B58:Q60"/>
    <mergeCell ref="B62:Q62"/>
    <mergeCell ref="B64:Q64"/>
  </mergeCells>
  <phoneticPr fontId="2" type="noConversion"/>
  <pageMargins left="0.75" right="0.75" top="1" bottom="1" header="0.5" footer="0.5"/>
  <pageSetup scale="7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A1:AB39"/>
  <sheetViews>
    <sheetView zoomScaleNormal="100" workbookViewId="0">
      <selection activeCell="E4" sqref="E4"/>
    </sheetView>
  </sheetViews>
  <sheetFormatPr defaultColWidth="8.85546875" defaultRowHeight="12.6"/>
  <cols>
    <col min="1" max="1" width="26.28515625" customWidth="1"/>
    <col min="2" max="2" width="11.28515625" customWidth="1"/>
    <col min="3" max="3" width="11.7109375" customWidth="1"/>
    <col min="4" max="4" width="15.42578125" customWidth="1"/>
    <col min="5" max="5" width="12.42578125" customWidth="1"/>
    <col min="6" max="6" width="11.28515625" customWidth="1"/>
    <col min="7" max="7" width="11.7109375" customWidth="1"/>
    <col min="8" max="8" width="15.42578125" customWidth="1"/>
    <col min="9" max="9" width="12.42578125" customWidth="1"/>
    <col min="10" max="10" width="11.28515625" customWidth="1"/>
    <col min="11" max="11" width="11.7109375" customWidth="1"/>
    <col min="12" max="12" width="15.42578125" customWidth="1"/>
    <col min="13" max="13" width="12.42578125" customWidth="1"/>
    <col min="14" max="14" width="11.28515625" customWidth="1"/>
    <col min="15" max="15" width="11.7109375" customWidth="1"/>
    <col min="16" max="16" width="15.42578125" customWidth="1"/>
    <col min="17" max="18" width="12.42578125" customWidth="1"/>
    <col min="19" max="19" width="14.140625" customWidth="1"/>
    <col min="20" max="20" width="16" customWidth="1"/>
    <col min="21" max="21" width="17.28515625" customWidth="1"/>
    <col min="22" max="22" width="0" hidden="1" customWidth="1"/>
  </cols>
  <sheetData>
    <row r="1" spans="1:24" ht="15.6">
      <c r="A1" s="139" t="s">
        <v>173</v>
      </c>
      <c r="B1" s="84"/>
      <c r="C1" s="84"/>
      <c r="D1" s="125" t="str">
        <f>General!C1</f>
        <v>Prime 1 (Fill-in)</v>
      </c>
      <c r="E1" s="84"/>
      <c r="F1" s="84"/>
      <c r="G1" s="84"/>
      <c r="H1" s="125">
        <f>General!G1</f>
        <v>0</v>
      </c>
      <c r="I1" s="84"/>
      <c r="J1" s="84"/>
      <c r="K1" s="84"/>
      <c r="L1" s="125">
        <f>General!K1</f>
        <v>0</v>
      </c>
      <c r="M1" s="84"/>
      <c r="N1" s="84"/>
      <c r="O1" s="84"/>
      <c r="P1" s="125">
        <f>General!O1</f>
        <v>0</v>
      </c>
      <c r="Q1" s="84"/>
      <c r="R1" s="84"/>
      <c r="S1" s="84"/>
      <c r="T1" s="84"/>
      <c r="U1" s="84"/>
      <c r="V1" s="232"/>
      <c r="W1" s="232"/>
      <c r="X1" s="232"/>
    </row>
    <row r="2" spans="1:24" ht="15.6">
      <c r="A2" s="71"/>
      <c r="B2" s="283" t="s">
        <v>27</v>
      </c>
      <c r="C2" s="283"/>
      <c r="D2" s="283"/>
      <c r="E2" s="283"/>
      <c r="F2" s="283" t="s">
        <v>28</v>
      </c>
      <c r="G2" s="283"/>
      <c r="H2" s="283"/>
      <c r="I2" s="283"/>
      <c r="J2" s="283" t="s">
        <v>174</v>
      </c>
      <c r="K2" s="283"/>
      <c r="L2" s="283"/>
      <c r="M2" s="283"/>
      <c r="N2" s="283" t="s">
        <v>175</v>
      </c>
      <c r="O2" s="283"/>
      <c r="P2" s="283"/>
      <c r="Q2" s="283"/>
      <c r="R2" s="177"/>
      <c r="S2" s="232"/>
      <c r="T2" s="232"/>
      <c r="U2" s="232"/>
      <c r="V2" s="232"/>
      <c r="W2" s="232"/>
      <c r="X2" s="232"/>
    </row>
    <row r="3" spans="1:24" ht="77.45">
      <c r="A3" s="105" t="s">
        <v>176</v>
      </c>
      <c r="B3" s="105" t="s">
        <v>105</v>
      </c>
      <c r="C3" s="105" t="s">
        <v>124</v>
      </c>
      <c r="D3" s="105" t="s">
        <v>125</v>
      </c>
      <c r="E3" s="117" t="s">
        <v>126</v>
      </c>
      <c r="F3" s="105" t="s">
        <v>105</v>
      </c>
      <c r="G3" s="105" t="s">
        <v>124</v>
      </c>
      <c r="H3" s="105" t="s">
        <v>125</v>
      </c>
      <c r="I3" s="117" t="s">
        <v>126</v>
      </c>
      <c r="J3" s="105" t="s">
        <v>105</v>
      </c>
      <c r="K3" s="105" t="s">
        <v>124</v>
      </c>
      <c r="L3" s="105" t="s">
        <v>125</v>
      </c>
      <c r="M3" s="117" t="s">
        <v>126</v>
      </c>
      <c r="N3" s="105" t="s">
        <v>105</v>
      </c>
      <c r="O3" s="105" t="s">
        <v>124</v>
      </c>
      <c r="P3" s="105" t="s">
        <v>125</v>
      </c>
      <c r="Q3" s="117" t="s">
        <v>126</v>
      </c>
      <c r="R3" s="117"/>
      <c r="S3" s="105" t="s">
        <v>110</v>
      </c>
      <c r="T3" s="105" t="s">
        <v>177</v>
      </c>
      <c r="U3" s="105" t="s">
        <v>96</v>
      </c>
      <c r="V3" s="232"/>
      <c r="W3" s="232"/>
      <c r="X3" s="232"/>
    </row>
    <row r="4" spans="1:24" ht="15.6">
      <c r="A4" s="100" t="s">
        <v>42</v>
      </c>
      <c r="B4" s="101"/>
      <c r="C4" s="101"/>
      <c r="D4" s="102"/>
      <c r="E4" s="200">
        <f>B4*D4</f>
        <v>0</v>
      </c>
      <c r="F4" s="101"/>
      <c r="G4" s="101"/>
      <c r="H4" s="102"/>
      <c r="I4" s="200">
        <f>F4*H4</f>
        <v>0</v>
      </c>
      <c r="J4" s="101"/>
      <c r="K4" s="101"/>
      <c r="L4" s="102"/>
      <c r="M4" s="200">
        <f>J4*L4</f>
        <v>0</v>
      </c>
      <c r="N4" s="101"/>
      <c r="O4" s="101"/>
      <c r="P4" s="102"/>
      <c r="Q4" s="200">
        <f>N4*P4</f>
        <v>0</v>
      </c>
      <c r="R4" s="103"/>
      <c r="S4" s="101"/>
      <c r="T4" s="101"/>
      <c r="U4" s="101"/>
      <c r="V4" s="232" t="s">
        <v>97</v>
      </c>
      <c r="W4" s="232"/>
      <c r="X4" s="232"/>
    </row>
    <row r="5" spans="1:24" ht="15.6">
      <c r="A5" s="104"/>
      <c r="B5" s="101"/>
      <c r="C5" s="101"/>
      <c r="D5" s="102"/>
      <c r="E5" s="200">
        <f t="shared" ref="E5:E20" si="0">B5*D5</f>
        <v>0</v>
      </c>
      <c r="F5" s="101"/>
      <c r="G5" s="101"/>
      <c r="H5" s="102"/>
      <c r="I5" s="200">
        <f t="shared" ref="I5:I20" si="1">F5*H5</f>
        <v>0</v>
      </c>
      <c r="J5" s="101"/>
      <c r="K5" s="101"/>
      <c r="L5" s="102"/>
      <c r="M5" s="200">
        <f t="shared" ref="M5:M20" si="2">J5*L5</f>
        <v>0</v>
      </c>
      <c r="N5" s="101"/>
      <c r="O5" s="101"/>
      <c r="P5" s="102"/>
      <c r="Q5" s="200">
        <f t="shared" ref="Q5:Q9" si="3">N5*P5</f>
        <v>0</v>
      </c>
      <c r="R5" s="103"/>
      <c r="S5" s="101"/>
      <c r="T5" s="101"/>
      <c r="U5" s="101"/>
      <c r="V5" s="232" t="s">
        <v>98</v>
      </c>
      <c r="W5" s="232"/>
      <c r="X5" s="232"/>
    </row>
    <row r="6" spans="1:24" ht="15.6">
      <c r="A6" s="104"/>
      <c r="B6" s="101"/>
      <c r="C6" s="101"/>
      <c r="D6" s="103"/>
      <c r="E6" s="200">
        <f t="shared" si="0"/>
        <v>0</v>
      </c>
      <c r="F6" s="101"/>
      <c r="G6" s="101"/>
      <c r="H6" s="103"/>
      <c r="I6" s="200">
        <f t="shared" si="1"/>
        <v>0</v>
      </c>
      <c r="J6" s="101"/>
      <c r="K6" s="101"/>
      <c r="L6" s="103"/>
      <c r="M6" s="200">
        <f t="shared" si="2"/>
        <v>0</v>
      </c>
      <c r="N6" s="101"/>
      <c r="O6" s="101"/>
      <c r="P6" s="103"/>
      <c r="Q6" s="200">
        <f t="shared" si="3"/>
        <v>0</v>
      </c>
      <c r="R6" s="103"/>
      <c r="S6" s="101"/>
      <c r="T6" s="101"/>
      <c r="U6" s="101"/>
      <c r="V6" s="232"/>
      <c r="W6" s="232"/>
      <c r="X6" s="232"/>
    </row>
    <row r="7" spans="1:24" ht="15.6">
      <c r="A7" s="100" t="s">
        <v>42</v>
      </c>
      <c r="B7" s="101"/>
      <c r="C7" s="101"/>
      <c r="D7" s="103"/>
      <c r="E7" s="200">
        <f t="shared" si="0"/>
        <v>0</v>
      </c>
      <c r="F7" s="101"/>
      <c r="G7" s="101"/>
      <c r="H7" s="103"/>
      <c r="I7" s="200">
        <f t="shared" si="1"/>
        <v>0</v>
      </c>
      <c r="J7" s="101"/>
      <c r="K7" s="101"/>
      <c r="L7" s="103"/>
      <c r="M7" s="200">
        <f t="shared" si="2"/>
        <v>0</v>
      </c>
      <c r="N7" s="101"/>
      <c r="O7" s="101"/>
      <c r="P7" s="103"/>
      <c r="Q7" s="200">
        <f t="shared" si="3"/>
        <v>0</v>
      </c>
      <c r="R7" s="103"/>
      <c r="S7" s="101"/>
      <c r="T7" s="101"/>
      <c r="U7" s="101"/>
      <c r="V7" s="232"/>
      <c r="W7" s="232"/>
      <c r="X7" s="232"/>
    </row>
    <row r="8" spans="1:24" ht="15.6">
      <c r="A8" s="104"/>
      <c r="B8" s="101"/>
      <c r="C8" s="101"/>
      <c r="D8" s="103"/>
      <c r="E8" s="200">
        <f t="shared" si="0"/>
        <v>0</v>
      </c>
      <c r="F8" s="101"/>
      <c r="G8" s="101"/>
      <c r="H8" s="103"/>
      <c r="I8" s="200">
        <f t="shared" si="1"/>
        <v>0</v>
      </c>
      <c r="J8" s="101"/>
      <c r="K8" s="101"/>
      <c r="L8" s="103"/>
      <c r="M8" s="200">
        <f t="shared" si="2"/>
        <v>0</v>
      </c>
      <c r="N8" s="101"/>
      <c r="O8" s="101"/>
      <c r="P8" s="103"/>
      <c r="Q8" s="200">
        <f t="shared" si="3"/>
        <v>0</v>
      </c>
      <c r="R8" s="103"/>
      <c r="S8" s="101"/>
      <c r="T8" s="101"/>
      <c r="U8" s="101"/>
      <c r="V8" s="232"/>
      <c r="W8" s="232"/>
      <c r="X8" s="232"/>
    </row>
    <row r="9" spans="1:24" ht="15.6">
      <c r="A9" s="104"/>
      <c r="B9" s="101"/>
      <c r="C9" s="101"/>
      <c r="D9" s="103"/>
      <c r="E9" s="200">
        <f t="shared" si="0"/>
        <v>0</v>
      </c>
      <c r="F9" s="101"/>
      <c r="G9" s="101"/>
      <c r="H9" s="103"/>
      <c r="I9" s="200">
        <f t="shared" si="1"/>
        <v>0</v>
      </c>
      <c r="J9" s="101"/>
      <c r="K9" s="101"/>
      <c r="L9" s="103"/>
      <c r="M9" s="200">
        <f t="shared" si="2"/>
        <v>0</v>
      </c>
      <c r="N9" s="101"/>
      <c r="O9" s="101"/>
      <c r="P9" s="103"/>
      <c r="Q9" s="200">
        <f t="shared" si="3"/>
        <v>0</v>
      </c>
      <c r="R9" s="103"/>
      <c r="S9" s="101"/>
      <c r="T9" s="101"/>
      <c r="U9" s="101"/>
      <c r="V9" s="232"/>
      <c r="W9" s="232"/>
      <c r="X9" s="232"/>
    </row>
    <row r="10" spans="1:24" ht="15.6">
      <c r="A10" s="100" t="s">
        <v>42</v>
      </c>
      <c r="B10" s="101"/>
      <c r="C10" s="101"/>
      <c r="D10" s="102"/>
      <c r="E10" s="200">
        <f>B10*D10</f>
        <v>0</v>
      </c>
      <c r="F10" s="101"/>
      <c r="G10" s="101"/>
      <c r="H10" s="102"/>
      <c r="I10" s="200">
        <f>F10*H10</f>
        <v>0</v>
      </c>
      <c r="J10" s="101"/>
      <c r="K10" s="101"/>
      <c r="L10" s="102"/>
      <c r="M10" s="200">
        <f>J10*L10</f>
        <v>0</v>
      </c>
      <c r="N10" s="101"/>
      <c r="O10" s="101"/>
      <c r="P10" s="102"/>
      <c r="Q10" s="200">
        <f>N10*P10</f>
        <v>0</v>
      </c>
      <c r="R10" s="103"/>
      <c r="S10" s="101"/>
      <c r="T10" s="101"/>
      <c r="U10" s="101"/>
      <c r="V10" s="232" t="s">
        <v>97</v>
      </c>
      <c r="W10" s="232"/>
      <c r="X10" s="232"/>
    </row>
    <row r="11" spans="1:24" ht="15.6">
      <c r="A11" s="104"/>
      <c r="B11" s="101"/>
      <c r="C11" s="101"/>
      <c r="D11" s="102"/>
      <c r="E11" s="200">
        <f t="shared" ref="E11:E15" si="4">B11*D11</f>
        <v>0</v>
      </c>
      <c r="F11" s="101"/>
      <c r="G11" s="101"/>
      <c r="H11" s="102"/>
      <c r="I11" s="200">
        <f t="shared" ref="I11:I15" si="5">F11*H11</f>
        <v>0</v>
      </c>
      <c r="J11" s="101"/>
      <c r="K11" s="101"/>
      <c r="L11" s="102"/>
      <c r="M11" s="200">
        <f t="shared" ref="M11:M15" si="6">J11*L11</f>
        <v>0</v>
      </c>
      <c r="N11" s="101"/>
      <c r="O11" s="101"/>
      <c r="P11" s="102"/>
      <c r="Q11" s="200">
        <f t="shared" ref="Q11:Q20" si="7">N11*P11</f>
        <v>0</v>
      </c>
      <c r="R11" s="103"/>
      <c r="S11" s="101"/>
      <c r="T11" s="101"/>
      <c r="U11" s="101"/>
      <c r="V11" s="232" t="s">
        <v>98</v>
      </c>
      <c r="W11" s="232"/>
      <c r="X11" s="232"/>
    </row>
    <row r="12" spans="1:24" ht="15.6">
      <c r="A12" s="104"/>
      <c r="B12" s="101"/>
      <c r="C12" s="101"/>
      <c r="D12" s="103"/>
      <c r="E12" s="200">
        <f t="shared" si="4"/>
        <v>0</v>
      </c>
      <c r="F12" s="101"/>
      <c r="G12" s="101"/>
      <c r="H12" s="103"/>
      <c r="I12" s="200">
        <f t="shared" si="5"/>
        <v>0</v>
      </c>
      <c r="J12" s="101"/>
      <c r="K12" s="101"/>
      <c r="L12" s="103"/>
      <c r="M12" s="200">
        <f t="shared" si="6"/>
        <v>0</v>
      </c>
      <c r="N12" s="101"/>
      <c r="O12" s="101"/>
      <c r="P12" s="103"/>
      <c r="Q12" s="200">
        <f t="shared" si="7"/>
        <v>0</v>
      </c>
      <c r="R12" s="103"/>
      <c r="S12" s="101"/>
      <c r="T12" s="101"/>
      <c r="U12" s="101"/>
      <c r="V12" s="232"/>
      <c r="W12" s="232"/>
      <c r="X12" s="232"/>
    </row>
    <row r="13" spans="1:24" ht="15.6">
      <c r="A13" s="100" t="s">
        <v>42</v>
      </c>
      <c r="B13" s="101"/>
      <c r="C13" s="101"/>
      <c r="D13" s="103"/>
      <c r="E13" s="200">
        <f t="shared" si="4"/>
        <v>0</v>
      </c>
      <c r="F13" s="101"/>
      <c r="G13" s="101"/>
      <c r="H13" s="103"/>
      <c r="I13" s="200">
        <f t="shared" si="5"/>
        <v>0</v>
      </c>
      <c r="J13" s="101"/>
      <c r="K13" s="101"/>
      <c r="L13" s="103"/>
      <c r="M13" s="200">
        <f t="shared" si="6"/>
        <v>0</v>
      </c>
      <c r="N13" s="101"/>
      <c r="O13" s="101"/>
      <c r="P13" s="103"/>
      <c r="Q13" s="200">
        <f t="shared" si="7"/>
        <v>0</v>
      </c>
      <c r="R13" s="103"/>
      <c r="S13" s="101"/>
      <c r="T13" s="101"/>
      <c r="U13" s="101"/>
      <c r="V13" s="232"/>
      <c r="W13" s="232"/>
      <c r="X13" s="232"/>
    </row>
    <row r="14" spans="1:24" ht="15.6">
      <c r="A14" s="104"/>
      <c r="B14" s="101"/>
      <c r="C14" s="101"/>
      <c r="D14" s="103"/>
      <c r="E14" s="200">
        <f t="shared" si="4"/>
        <v>0</v>
      </c>
      <c r="F14" s="101"/>
      <c r="G14" s="101"/>
      <c r="H14" s="103"/>
      <c r="I14" s="200">
        <f t="shared" si="5"/>
        <v>0</v>
      </c>
      <c r="J14" s="101"/>
      <c r="K14" s="101"/>
      <c r="L14" s="103"/>
      <c r="M14" s="200">
        <f t="shared" si="6"/>
        <v>0</v>
      </c>
      <c r="N14" s="101"/>
      <c r="O14" s="101"/>
      <c r="P14" s="103"/>
      <c r="Q14" s="200">
        <f t="shared" si="7"/>
        <v>0</v>
      </c>
      <c r="R14" s="103"/>
      <c r="S14" s="101"/>
      <c r="T14" s="101"/>
      <c r="U14" s="101"/>
      <c r="V14" s="232"/>
      <c r="W14" s="232"/>
      <c r="X14" s="232"/>
    </row>
    <row r="15" spans="1:24" ht="15.6">
      <c r="A15" s="104"/>
      <c r="B15" s="101"/>
      <c r="C15" s="101"/>
      <c r="D15" s="103"/>
      <c r="E15" s="200">
        <f t="shared" si="4"/>
        <v>0</v>
      </c>
      <c r="F15" s="101"/>
      <c r="G15" s="101"/>
      <c r="H15" s="103"/>
      <c r="I15" s="200">
        <f t="shared" si="5"/>
        <v>0</v>
      </c>
      <c r="J15" s="101"/>
      <c r="K15" s="101"/>
      <c r="L15" s="103"/>
      <c r="M15" s="200">
        <f t="shared" si="6"/>
        <v>0</v>
      </c>
      <c r="N15" s="101"/>
      <c r="O15" s="101"/>
      <c r="P15" s="103"/>
      <c r="Q15" s="200">
        <f t="shared" si="7"/>
        <v>0</v>
      </c>
      <c r="R15" s="103"/>
      <c r="S15" s="101"/>
      <c r="T15" s="101"/>
      <c r="U15" s="101"/>
      <c r="V15" s="232"/>
      <c r="W15" s="232"/>
      <c r="X15" s="232"/>
    </row>
    <row r="16" spans="1:24" ht="15.6">
      <c r="A16" s="104"/>
      <c r="B16" s="101"/>
      <c r="C16" s="101"/>
      <c r="D16" s="103"/>
      <c r="E16" s="200">
        <f t="shared" ref="E16:E19" si="8">B16*D16</f>
        <v>0</v>
      </c>
      <c r="F16" s="101"/>
      <c r="G16" s="101"/>
      <c r="H16" s="103"/>
      <c r="I16" s="200">
        <f t="shared" ref="I16:I19" si="9">F16*H16</f>
        <v>0</v>
      </c>
      <c r="J16" s="101"/>
      <c r="K16" s="101"/>
      <c r="L16" s="103"/>
      <c r="M16" s="200">
        <f t="shared" ref="M16:M19" si="10">J16*L16</f>
        <v>0</v>
      </c>
      <c r="N16" s="101"/>
      <c r="O16" s="101"/>
      <c r="P16" s="103"/>
      <c r="Q16" s="200">
        <f t="shared" si="7"/>
        <v>0</v>
      </c>
      <c r="R16" s="103"/>
      <c r="S16" s="101"/>
      <c r="T16" s="101"/>
      <c r="U16" s="101"/>
      <c r="V16" s="232"/>
      <c r="W16" s="232"/>
      <c r="X16" s="232"/>
    </row>
    <row r="17" spans="1:28" ht="15.6">
      <c r="A17" s="100" t="s">
        <v>42</v>
      </c>
      <c r="B17" s="101"/>
      <c r="C17" s="101"/>
      <c r="D17" s="103"/>
      <c r="E17" s="200">
        <f t="shared" si="8"/>
        <v>0</v>
      </c>
      <c r="F17" s="101"/>
      <c r="G17" s="101"/>
      <c r="H17" s="103"/>
      <c r="I17" s="200">
        <f t="shared" si="9"/>
        <v>0</v>
      </c>
      <c r="J17" s="101"/>
      <c r="K17" s="101"/>
      <c r="L17" s="103"/>
      <c r="M17" s="200">
        <f t="shared" si="10"/>
        <v>0</v>
      </c>
      <c r="N17" s="101"/>
      <c r="O17" s="101"/>
      <c r="P17" s="103"/>
      <c r="Q17" s="200">
        <f t="shared" si="7"/>
        <v>0</v>
      </c>
      <c r="R17" s="103"/>
      <c r="S17" s="101"/>
      <c r="T17" s="101"/>
      <c r="U17" s="101"/>
      <c r="V17" s="232"/>
      <c r="W17" s="232"/>
      <c r="X17" s="232"/>
    </row>
    <row r="18" spans="1:28" ht="15.6">
      <c r="A18" s="104"/>
      <c r="B18" s="101"/>
      <c r="C18" s="101"/>
      <c r="D18" s="103"/>
      <c r="E18" s="200">
        <f t="shared" si="8"/>
        <v>0</v>
      </c>
      <c r="F18" s="101"/>
      <c r="G18" s="101"/>
      <c r="H18" s="103"/>
      <c r="I18" s="200">
        <f t="shared" si="9"/>
        <v>0</v>
      </c>
      <c r="J18" s="101"/>
      <c r="K18" s="101"/>
      <c r="L18" s="103"/>
      <c r="M18" s="200">
        <f t="shared" si="10"/>
        <v>0</v>
      </c>
      <c r="N18" s="101"/>
      <c r="O18" s="101"/>
      <c r="P18" s="103"/>
      <c r="Q18" s="200">
        <f t="shared" si="7"/>
        <v>0</v>
      </c>
      <c r="R18" s="103"/>
      <c r="S18" s="101"/>
      <c r="T18" s="101"/>
      <c r="U18" s="101"/>
      <c r="V18" s="232"/>
      <c r="W18" s="232"/>
      <c r="X18" s="232"/>
    </row>
    <row r="19" spans="1:28" ht="15.6">
      <c r="A19" s="104"/>
      <c r="B19" s="101"/>
      <c r="C19" s="101"/>
      <c r="D19" s="103"/>
      <c r="E19" s="200">
        <f t="shared" si="8"/>
        <v>0</v>
      </c>
      <c r="F19" s="101"/>
      <c r="G19" s="101"/>
      <c r="H19" s="103"/>
      <c r="I19" s="200">
        <f t="shared" si="9"/>
        <v>0</v>
      </c>
      <c r="J19" s="101"/>
      <c r="K19" s="101"/>
      <c r="L19" s="103"/>
      <c r="M19" s="200">
        <f t="shared" si="10"/>
        <v>0</v>
      </c>
      <c r="N19" s="101"/>
      <c r="O19" s="101"/>
      <c r="P19" s="103"/>
      <c r="Q19" s="200">
        <f t="shared" si="7"/>
        <v>0</v>
      </c>
      <c r="R19" s="103"/>
      <c r="S19" s="101"/>
      <c r="T19" s="101"/>
      <c r="U19" s="101"/>
      <c r="V19" s="232"/>
      <c r="W19" s="232"/>
      <c r="X19" s="232"/>
    </row>
    <row r="20" spans="1:28" ht="15.6">
      <c r="A20" s="104"/>
      <c r="B20" s="101"/>
      <c r="C20" s="101"/>
      <c r="D20" s="103"/>
      <c r="E20" s="200">
        <f t="shared" si="0"/>
        <v>0</v>
      </c>
      <c r="F20" s="101"/>
      <c r="G20" s="101"/>
      <c r="H20" s="103"/>
      <c r="I20" s="200">
        <f t="shared" si="1"/>
        <v>0</v>
      </c>
      <c r="J20" s="101"/>
      <c r="K20" s="101"/>
      <c r="L20" s="103"/>
      <c r="M20" s="200">
        <f t="shared" si="2"/>
        <v>0</v>
      </c>
      <c r="N20" s="101"/>
      <c r="O20" s="101"/>
      <c r="P20" s="103"/>
      <c r="Q20" s="200">
        <f t="shared" si="7"/>
        <v>0</v>
      </c>
      <c r="R20" s="103"/>
      <c r="S20" s="101"/>
      <c r="T20" s="101"/>
      <c r="U20" s="101"/>
      <c r="V20" s="232"/>
      <c r="W20" s="232"/>
      <c r="X20" s="232"/>
    </row>
    <row r="21" spans="1:28" ht="16.5" customHeight="1">
      <c r="A21" s="85"/>
      <c r="B21" s="232"/>
      <c r="D21" s="106" t="s">
        <v>60</v>
      </c>
      <c r="E21" s="201">
        <f>SUM(E4:E20)</f>
        <v>0</v>
      </c>
      <c r="F21" s="232"/>
      <c r="H21" s="106" t="s">
        <v>60</v>
      </c>
      <c r="I21" s="201">
        <f>SUM(I4:I20)</f>
        <v>0</v>
      </c>
      <c r="J21" s="232"/>
      <c r="L21" s="106" t="s">
        <v>60</v>
      </c>
      <c r="M21" s="201">
        <f>SUM(M4:M20)</f>
        <v>0</v>
      </c>
      <c r="N21" s="232"/>
      <c r="P21" s="106" t="s">
        <v>60</v>
      </c>
      <c r="Q21" s="201">
        <f>SUM(Q4:Q20)</f>
        <v>0</v>
      </c>
      <c r="R21" s="175"/>
      <c r="S21" s="234"/>
      <c r="T21" s="234"/>
      <c r="U21" s="232"/>
      <c r="V21" s="232"/>
      <c r="W21" s="232"/>
    </row>
    <row r="22" spans="1:28" ht="15.6">
      <c r="A22" s="232"/>
      <c r="B22" s="232"/>
      <c r="C22" s="232"/>
      <c r="D22" s="232"/>
      <c r="E22" s="232"/>
      <c r="F22" s="232"/>
      <c r="G22" s="232"/>
      <c r="H22" s="232"/>
      <c r="I22" s="232"/>
      <c r="J22" s="232"/>
      <c r="K22" s="232"/>
      <c r="L22" s="232"/>
      <c r="M22" s="232"/>
      <c r="N22" s="232"/>
      <c r="O22" s="232"/>
      <c r="P22" s="232"/>
      <c r="Q22" s="232"/>
      <c r="R22" s="232"/>
      <c r="S22" s="232"/>
      <c r="T22" s="232"/>
      <c r="U22" s="232"/>
      <c r="V22" s="232"/>
      <c r="W22" s="232"/>
    </row>
    <row r="23" spans="1:28" ht="15.6">
      <c r="A23" s="232"/>
      <c r="B23" s="232"/>
      <c r="C23" s="232"/>
      <c r="D23" s="232"/>
      <c r="E23" s="232"/>
      <c r="F23" s="232"/>
      <c r="G23" s="232"/>
      <c r="H23" s="232"/>
      <c r="I23" s="232"/>
      <c r="J23" s="232"/>
      <c r="K23" s="232"/>
      <c r="L23" s="232"/>
      <c r="M23" s="232"/>
      <c r="N23" s="232"/>
      <c r="O23" s="232"/>
      <c r="P23" s="232"/>
      <c r="Q23" s="232"/>
      <c r="R23" s="232"/>
      <c r="S23" s="232"/>
      <c r="T23" s="232"/>
      <c r="U23" s="232"/>
      <c r="V23" s="232"/>
      <c r="W23" s="232"/>
    </row>
    <row r="24" spans="1:28" s="135" customFormat="1" ht="138" customHeight="1">
      <c r="A24" s="134" t="s">
        <v>61</v>
      </c>
      <c r="B24" s="272" t="s">
        <v>178</v>
      </c>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37"/>
    </row>
    <row r="25" spans="1:28" ht="15.6">
      <c r="A25" s="232"/>
      <c r="B25" s="232"/>
      <c r="C25" s="232"/>
      <c r="D25" s="232"/>
      <c r="E25" s="232"/>
      <c r="F25" s="232"/>
      <c r="G25" s="232"/>
      <c r="H25" s="232"/>
      <c r="I25" s="232"/>
      <c r="J25" s="232"/>
      <c r="K25" s="232"/>
      <c r="L25" s="232"/>
      <c r="M25" s="232"/>
      <c r="N25" s="232"/>
      <c r="O25" s="232"/>
      <c r="P25" s="232"/>
      <c r="Q25" s="232"/>
      <c r="R25" s="232"/>
      <c r="S25" s="232"/>
      <c r="T25" s="232"/>
      <c r="U25" s="232"/>
      <c r="V25" s="232"/>
      <c r="W25" s="232"/>
    </row>
    <row r="26" spans="1:28" ht="12.95">
      <c r="A26" s="159" t="s">
        <v>63</v>
      </c>
      <c r="B26" s="247" t="s">
        <v>179</v>
      </c>
      <c r="C26" s="247"/>
      <c r="D26" s="247"/>
      <c r="E26" s="247"/>
      <c r="F26" s="247"/>
      <c r="G26" s="247"/>
      <c r="H26" s="247"/>
      <c r="I26" s="247"/>
      <c r="J26" s="247"/>
      <c r="K26" s="247"/>
      <c r="L26" s="247"/>
      <c r="M26" s="247"/>
      <c r="N26" s="247"/>
      <c r="O26" s="247"/>
      <c r="P26" s="247"/>
      <c r="Q26" s="247"/>
      <c r="R26" s="247"/>
      <c r="S26" s="247"/>
      <c r="T26" s="247"/>
      <c r="U26" s="247"/>
      <c r="V26" s="247"/>
      <c r="W26" s="247"/>
    </row>
    <row r="27" spans="1:28" ht="12.95">
      <c r="A27" s="159"/>
      <c r="B27" s="229"/>
      <c r="C27" s="229"/>
      <c r="D27" s="229"/>
      <c r="E27" s="229"/>
      <c r="F27" s="229"/>
      <c r="G27" s="229"/>
      <c r="H27" s="229"/>
      <c r="I27" s="229"/>
      <c r="J27" s="229"/>
      <c r="K27" s="229"/>
      <c r="L27" s="229"/>
      <c r="M27" s="229"/>
      <c r="N27" s="229"/>
      <c r="O27" s="229"/>
      <c r="P27" s="229"/>
      <c r="Q27" s="229"/>
      <c r="R27" s="229"/>
      <c r="S27" s="229"/>
      <c r="T27" s="229"/>
      <c r="U27" s="229"/>
      <c r="V27" s="229"/>
      <c r="W27" s="229"/>
    </row>
    <row r="28" spans="1:28" ht="15.6">
      <c r="A28" s="159" t="s">
        <v>42</v>
      </c>
      <c r="B28" s="264" t="s">
        <v>42</v>
      </c>
      <c r="C28" s="264"/>
      <c r="D28" s="264"/>
      <c r="E28" s="264"/>
      <c r="F28" s="264"/>
      <c r="G28" s="264"/>
      <c r="H28" s="264"/>
      <c r="I28" s="264"/>
      <c r="J28" s="264"/>
      <c r="K28" s="264"/>
      <c r="L28" s="264"/>
      <c r="M28" s="264"/>
      <c r="N28" s="264"/>
      <c r="O28" s="264"/>
      <c r="P28" s="264"/>
      <c r="Q28" s="264"/>
      <c r="R28" s="264"/>
      <c r="S28" s="264"/>
      <c r="T28" s="264"/>
      <c r="U28" s="264"/>
      <c r="V28" s="264"/>
      <c r="W28" s="264"/>
      <c r="X28" s="232"/>
      <c r="Y28" s="232"/>
      <c r="Z28" s="232"/>
      <c r="AA28" s="232"/>
      <c r="AB28" s="232"/>
    </row>
    <row r="29" spans="1:28" ht="12.95">
      <c r="A29" s="159"/>
      <c r="B29" s="159"/>
      <c r="C29" s="159"/>
      <c r="D29" s="159"/>
      <c r="E29" s="159"/>
      <c r="F29" s="159"/>
      <c r="G29" s="159"/>
      <c r="H29" s="159"/>
      <c r="I29" s="159"/>
      <c r="J29" s="159"/>
      <c r="K29" s="159"/>
      <c r="L29" s="159"/>
      <c r="M29" s="159"/>
      <c r="N29" s="159"/>
      <c r="O29" s="159"/>
      <c r="P29" s="159"/>
      <c r="Q29" s="159"/>
      <c r="R29" s="159"/>
      <c r="S29" s="159"/>
      <c r="T29" s="159"/>
      <c r="U29" s="235"/>
      <c r="V29" s="159"/>
      <c r="W29" s="159"/>
    </row>
    <row r="30" spans="1:28" ht="25.5" customHeight="1">
      <c r="A30" s="127" t="s">
        <v>65</v>
      </c>
      <c r="B30" s="270" t="s">
        <v>117</v>
      </c>
      <c r="C30" s="270"/>
      <c r="D30" s="270"/>
      <c r="E30" s="270"/>
      <c r="F30" s="270"/>
      <c r="G30" s="270"/>
      <c r="H30" s="270"/>
      <c r="I30" s="270"/>
      <c r="J30" s="270"/>
      <c r="K30" s="270"/>
      <c r="L30" s="270"/>
      <c r="M30" s="270"/>
      <c r="N30" s="270"/>
      <c r="O30" s="270"/>
      <c r="P30" s="270"/>
      <c r="Q30" s="270"/>
      <c r="R30" s="270"/>
      <c r="S30" s="270"/>
      <c r="T30" s="270"/>
      <c r="U30" s="270"/>
      <c r="V30" s="270"/>
      <c r="W30" s="270"/>
    </row>
    <row r="35" spans="1:1" ht="15.6">
      <c r="A35" s="130"/>
    </row>
    <row r="36" spans="1:1" ht="15.6">
      <c r="A36" s="130"/>
    </row>
    <row r="37" spans="1:1" ht="15.6">
      <c r="A37" s="130"/>
    </row>
    <row r="38" spans="1:1" ht="15.6">
      <c r="A38" s="130"/>
    </row>
    <row r="39" spans="1:1" ht="15.6">
      <c r="A39" s="130"/>
    </row>
  </sheetData>
  <mergeCells count="8">
    <mergeCell ref="B26:W26"/>
    <mergeCell ref="B24:AA24"/>
    <mergeCell ref="B28:W28"/>
    <mergeCell ref="B30:W30"/>
    <mergeCell ref="B2:E2"/>
    <mergeCell ref="F2:I2"/>
    <mergeCell ref="J2:M2"/>
    <mergeCell ref="N2:Q2"/>
  </mergeCells>
  <phoneticPr fontId="2" type="noConversion"/>
  <dataValidations count="1">
    <dataValidation type="list" showInputMessage="1" showErrorMessage="1" sqref="T4:T20" xr:uid="{00000000-0002-0000-0700-000000000000}">
      <formula1>$V$4:$V$5</formula1>
    </dataValidation>
  </dataValidations>
  <pageMargins left="0.75" right="0.75" top="1" bottom="1" header="0.5" footer="0.5"/>
  <pageSetup scale="97"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10A1-7219-4FFF-B56B-76C9AE755231}">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C76EF870C9384C967E8F768897E46F" ma:contentTypeVersion="2" ma:contentTypeDescription="Create a new document." ma:contentTypeScope="" ma:versionID="10b43efcc59b61b89fd0a1b703eef1b4">
  <xsd:schema xmlns:xsd="http://www.w3.org/2001/XMLSchema" xmlns:xs="http://www.w3.org/2001/XMLSchema" xmlns:p="http://schemas.microsoft.com/office/2006/metadata/properties" xmlns:ns2="d7aec575-eef5-4e9d-818b-7b5c7eb3063f" targetNamespace="http://schemas.microsoft.com/office/2006/metadata/properties" ma:root="true" ma:fieldsID="d2aeabfde5549a85944ce651ce0b9d7b" ns2:_="">
    <xsd:import namespace="d7aec575-eef5-4e9d-818b-7b5c7eb3063f"/>
    <xsd:element name="properties">
      <xsd:complexType>
        <xsd:sequence>
          <xsd:element name="documentManagement">
            <xsd:complexType>
              <xsd:all>
                <xsd:element ref="ns2:BAA_x0020_Cyc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ec575-eef5-4e9d-818b-7b5c7eb3063f" elementFormDefault="qualified">
    <xsd:import namespace="http://schemas.microsoft.com/office/2006/documentManagement/types"/>
    <xsd:import namespace="http://schemas.microsoft.com/office/infopath/2007/PartnerControls"/>
    <xsd:element name="BAA_x0020_Cycle" ma:index="8" nillable="true" ma:displayName="BAA Cycle" ma:internalName="BAA_x0020_Cycle">
      <xsd:complexType>
        <xsd:complexContent>
          <xsd:extension base="dms:MultiChoice">
            <xsd:sequence>
              <xsd:element name="Value" maxOccurs="unbounded" minOccurs="0" nillable="true">
                <xsd:simpleType>
                  <xsd:restriction base="dms:Choice">
                    <xsd:enumeration value="19-3"/>
                    <xsd:enumeration value="20-1"/>
                    <xsd:enumeration value="20-2"/>
                    <xsd:enumeration value="20-3"/>
                    <xsd:enumeration value="21-1"/>
                    <xsd:enumeration value="21-2"/>
                    <xsd:enumeration value="21-3"/>
                    <xsd:enumeration value="22-4"/>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D1A040D0EECD16439D56EA7C55AD93D0" ma:contentTypeVersion="2" ma:contentTypeDescription="Create a new document." ma:contentTypeScope="" ma:versionID="9f0dbaf434b85f18d53fd91874604d3a">
  <xsd:schema xmlns:xsd="http://www.w3.org/2001/XMLSchema" xmlns:xs="http://www.w3.org/2001/XMLSchema" xmlns:p="http://schemas.microsoft.com/office/2006/metadata/properties" xmlns:ns2="83988418-0eff-47b9-aade-04c52bdb459b" xmlns:ns3="827b8fae-06b6-4728-b1ca-3255b0d8b51f" targetNamespace="http://schemas.microsoft.com/office/2006/metadata/properties" ma:root="true" ma:fieldsID="70f92150ea8986a43e12200c580becdb" ns2:_="" ns3:_="">
    <xsd:import namespace="83988418-0eff-47b9-aade-04c52bdb459b"/>
    <xsd:import namespace="827b8fae-06b6-4728-b1ca-3255b0d8b51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988418-0eff-47b9-aade-04c52bdb459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27b8fae-06b6-4728-b1ca-3255b0d8b51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AA_x0020_Cycle xmlns="d7aec575-eef5-4e9d-818b-7b5c7eb3063f"/>
  </documentManagement>
</p:properties>
</file>

<file path=customXml/itemProps1.xml><?xml version="1.0" encoding="utf-8"?>
<ds:datastoreItem xmlns:ds="http://schemas.openxmlformats.org/officeDocument/2006/customXml" ds:itemID="{CCA11FF7-DABB-4BB7-AA7C-0C89A8A435CB}"/>
</file>

<file path=customXml/itemProps2.xml><?xml version="1.0" encoding="utf-8"?>
<ds:datastoreItem xmlns:ds="http://schemas.openxmlformats.org/officeDocument/2006/customXml" ds:itemID="{DFECF8AA-C1B6-4CCA-AE78-0263B7F87DE4}"/>
</file>

<file path=customXml/itemProps3.xml><?xml version="1.0" encoding="utf-8"?>
<ds:datastoreItem xmlns:ds="http://schemas.openxmlformats.org/officeDocument/2006/customXml" ds:itemID="{E32F0B63-C50D-4FA0-9801-2D48EBF3A80D}"/>
</file>

<file path=customXml/itemProps4.xml><?xml version="1.0" encoding="utf-8"?>
<ds:datastoreItem xmlns:ds="http://schemas.openxmlformats.org/officeDocument/2006/customXml" ds:itemID="{0AA6BBB1-FB88-4A74-B341-FDD3B598E6D3}"/>
</file>

<file path=docProps/app.xml><?xml version="1.0" encoding="utf-8"?>
<Properties xmlns="http://schemas.openxmlformats.org/officeDocument/2006/extended-properties" xmlns:vt="http://schemas.openxmlformats.org/officeDocument/2006/docPropsVTypes">
  <Application>Microsoft Excel Online</Application>
  <Manager/>
  <Company>DARPA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II Cost Volume OTA Template</dc:title>
  <dc:subject/>
  <dc:creator>Wade Wargo</dc:creator>
  <cp:keywords/>
  <dc:description/>
  <cp:lastModifiedBy>Lizotte, Sonia M CIV USSOCOM SOCOM (USA)</cp:lastModifiedBy>
  <cp:revision/>
  <dcterms:created xsi:type="dcterms:W3CDTF">2006-01-30T20:56:29Z</dcterms:created>
  <dcterms:modified xsi:type="dcterms:W3CDTF">2022-07-08T11:23:43Z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0x010100D3C76EF870C9384C967E8F768897E46F</vt:lpwstr>
  </property>
  <property fmtid="{D5CDD505-2E9C-101B-9397-08002B2CF9AE}" pid="3" name="_dlc_DocIdItemGuid">
    <vt:lpwstr>392e0e48-b0ee-4cd4-9aaf-34b5b4ab191c</vt:lpwstr>
  </property>
</Properties>
</file>